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anitaandrew/Documents/AJES/AJES ms active/In Press/70-5/Lounejeva et alSD/"/>
    </mc:Choice>
  </mc:AlternateContent>
  <xr:revisionPtr revIDLastSave="0" documentId="13_ncr:1_{F0CB7FAC-D86E-5A45-B955-0578B8C9C067}" xr6:coauthVersionLast="47" xr6:coauthVersionMax="47" xr10:uidLastSave="{00000000-0000-0000-0000-000000000000}"/>
  <bookViews>
    <workbookView xWindow="8560" yWindow="500" windowWidth="19420" windowHeight="10420" activeTab="1" xr2:uid="{00000000-000D-0000-FFFF-FFFF00000000}"/>
  </bookViews>
  <sheets>
    <sheet name="RB2 &amp; HO3 bulk" sheetId="1" state="hidden" r:id="rId1"/>
    <sheet name="Content" sheetId="19" r:id="rId2"/>
    <sheet name="RB2 &amp; HO3 geochem (raw data)" sheetId="20" r:id="rId3"/>
    <sheet name="RB2 EFs" sheetId="11" r:id="rId4"/>
    <sheet name="RB2 redox&amp;paleo" sheetId="15" r:id="rId5"/>
    <sheet name="H3-REE" sheetId="4" r:id="rId6"/>
    <sheet name="H3_paleo" sheetId="3" r:id="rId7"/>
    <sheet name="H3_TC TS d34S" sheetId="18" r:id="rId8"/>
    <sheet name="ABS &amp; PAAS values" sheetId="13" r:id="rId9"/>
    <sheet name="Sheet1" sheetId="21" r:id="rId10"/>
  </sheets>
  <definedNames>
    <definedName name="_xlnm._FilterDatabase" localSheetId="8" hidden="1">'ABS &amp; PAAS values'!$A$1:$G$71</definedName>
    <definedName name="_xlnm._FilterDatabase" localSheetId="6" hidden="1">H3_paleo!$D$1:$D$69</definedName>
    <definedName name="_xlnm._FilterDatabase" localSheetId="0" hidden="1">'RB2 &amp; HO3 bulk'!$A$1:$CE$119</definedName>
    <definedName name="Depth__m" localSheetId="4">'RB2 redox&amp;paleo'!$A:$A</definedName>
    <definedName name="_xlnm.Print_Area" localSheetId="7">'H3_TC TS d34S'!$A$1:$I$50</definedName>
    <definedName name="_xlnm.Print_Area" localSheetId="5">'H3-REE'!$A$1:$Y$56</definedName>
    <definedName name="_xlnm.Print_Area" localSheetId="3">'RB2 EFs'!$A$1:$AR$44</definedName>
    <definedName name="_xlnm.Print_Area" localSheetId="4">'RB2 redox&amp;paleo'!$A$1:$W$44</definedName>
    <definedName name="_xlnm.Print_Titles" localSheetId="5">'H3-REE'!$A:$A</definedName>
    <definedName name="_xlnm.Print_Titles" localSheetId="3">'RB2 EFs'!$A:$A,'RB2 EFs'!$1:$1</definedName>
    <definedName name="_xlnm.Print_Titles" localSheetId="4">'RB2 redox&amp;paleo'!$A:$A,'RB2 redox&amp;paleo'!$1:$1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3" l="1"/>
  <c r="F45" i="3"/>
  <c r="G45" i="3"/>
  <c r="E46" i="3"/>
  <c r="F46" i="3"/>
  <c r="G46" i="3"/>
  <c r="E47" i="3"/>
  <c r="F47" i="3"/>
  <c r="G47" i="3"/>
  <c r="F44" i="3"/>
  <c r="G44" i="3"/>
  <c r="E44" i="3"/>
  <c r="C10" i="13"/>
  <c r="C9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Lounejeva Baturina</author>
  </authors>
  <commentList>
    <comment ref="A17" authorId="0" shapeId="0" xr:uid="{1E3A27E3-28B2-4BC5-9977-00AB361180BE}">
      <text>
        <r>
          <rPr>
            <b/>
            <sz val="9"/>
            <color indexed="81"/>
            <rFont val="Tahoma"/>
            <family val="2"/>
          </rPr>
          <t xml:space="preserve">R. Purcell report 2010: the last inertinit eis mentioned at 3804.14/3804.15
</t>
        </r>
      </text>
    </comment>
  </commentList>
</comments>
</file>

<file path=xl/sharedStrings.xml><?xml version="1.0" encoding="utf-8"?>
<sst xmlns="http://schemas.openxmlformats.org/spreadsheetml/2006/main" count="1644" uniqueCount="522">
  <si>
    <t>Hov-19</t>
  </si>
  <si>
    <t>Permian</t>
  </si>
  <si>
    <t>HO3-Perm_TOC_Hg</t>
  </si>
  <si>
    <t>Hov-18</t>
  </si>
  <si>
    <t>Hov-17</t>
  </si>
  <si>
    <t>Hov-16</t>
  </si>
  <si>
    <t>Hov-15</t>
  </si>
  <si>
    <t>Hov-14</t>
  </si>
  <si>
    <t>Hov-13</t>
  </si>
  <si>
    <t>Hov-12</t>
  </si>
  <si>
    <t>HO3-EPMEI_TOC_Hg</t>
  </si>
  <si>
    <t>Hov-11</t>
  </si>
  <si>
    <t>Hov-10</t>
  </si>
  <si>
    <t>Hov-9</t>
  </si>
  <si>
    <t>Hov-8</t>
  </si>
  <si>
    <t>Hov-7</t>
  </si>
  <si>
    <t>EPMEI_ P. microcorpus</t>
  </si>
  <si>
    <t>Hov-6</t>
  </si>
  <si>
    <t>Hov-5</t>
  </si>
  <si>
    <t>Triassic</t>
  </si>
  <si>
    <t>HO3-Tr_TOC_Hg</t>
  </si>
  <si>
    <t>Hov-4</t>
  </si>
  <si>
    <t>Hov-3</t>
  </si>
  <si>
    <t>Hov-2</t>
  </si>
  <si>
    <t>Hov-1</t>
  </si>
  <si>
    <t>HO3-1992.26</t>
  </si>
  <si>
    <t>marine (marine-nearshore-shallow-influence)</t>
  </si>
  <si>
    <t>LP (D. parvithola Zone)</t>
  </si>
  <si>
    <t>HO3-Perm-1980.95-1992</t>
  </si>
  <si>
    <t>HO3-1990.21</t>
  </si>
  <si>
    <t>HO3-1988.01</t>
  </si>
  <si>
    <t>HO3-1987.06</t>
  </si>
  <si>
    <t>HO3-1986.61</t>
  </si>
  <si>
    <t>HO3-1985.76</t>
  </si>
  <si>
    <t>HO3-1981.86</t>
  </si>
  <si>
    <t>P. microcorpus  Zone (Changhsingian)_ marine</t>
  </si>
  <si>
    <t>HO3-1981.56</t>
  </si>
  <si>
    <t>HO3-1981.15</t>
  </si>
  <si>
    <t>HO3-1981.01</t>
  </si>
  <si>
    <t>HO3-1981.005</t>
  </si>
  <si>
    <t>HO3-1980.995</t>
  </si>
  <si>
    <t>HO3-1980.985</t>
  </si>
  <si>
    <t>T (K. saeptatus)_ L.pellucidas Zone_ (Greisbachian-Smithian)_ marine_ inmature</t>
  </si>
  <si>
    <t>HO3-1980.975</t>
  </si>
  <si>
    <t>HO3-1980.965</t>
  </si>
  <si>
    <t>HO3-1980.955</t>
  </si>
  <si>
    <t>HO3-1980.945</t>
  </si>
  <si>
    <t>EPMEI</t>
  </si>
  <si>
    <t>HO3_EPMEI_REE_LOWER  5 of 10 cm_1980.85-1980.945</t>
  </si>
  <si>
    <t>HO3-1980.935</t>
  </si>
  <si>
    <t>HO3-1980.925</t>
  </si>
  <si>
    <t>HO3-1980.915</t>
  </si>
  <si>
    <t>HO3-1980.905</t>
  </si>
  <si>
    <t>HO3-1980.895</t>
  </si>
  <si>
    <t>HO3_EPMEI_REE_UPPER 5 of 10 cm_1980.85-1980.945</t>
  </si>
  <si>
    <t>HO3-1980.885</t>
  </si>
  <si>
    <t>HO3-1980.875</t>
  </si>
  <si>
    <t>HO3-1980.865</t>
  </si>
  <si>
    <t>HO3-1980.86</t>
  </si>
  <si>
    <t>HO3-1980.7</t>
  </si>
  <si>
    <t>HO3-Tr-1968.3-1980.85</t>
  </si>
  <si>
    <t>HO3-1980.56</t>
  </si>
  <si>
    <t>HO3-1980.26</t>
  </si>
  <si>
    <t>T (K. saeptatus)_ P. samoilovichi Zone (Greisbachian-Smithian)_ marine_ inmature</t>
  </si>
  <si>
    <t>HO3-1979.91</t>
  </si>
  <si>
    <t>HO3-1979.51</t>
  </si>
  <si>
    <t>HO3-1979.16</t>
  </si>
  <si>
    <t>HO3-1978.16</t>
  </si>
  <si>
    <t>HO3-1977.21</t>
  </si>
  <si>
    <t>HO3-1975.71</t>
  </si>
  <si>
    <t>HO3-1975.56</t>
  </si>
  <si>
    <t>HO3-1974.41</t>
  </si>
  <si>
    <t>HO3-1974.21</t>
  </si>
  <si>
    <t>HO3-1973.31</t>
  </si>
  <si>
    <t>HO3-1971.81</t>
  </si>
  <si>
    <t>HO3-1970.91</t>
  </si>
  <si>
    <t>HO3-1968.56</t>
  </si>
  <si>
    <t>WCmill_W&gt;190ppm_ filtered Co and Ta</t>
  </si>
  <si>
    <t>RB2-3818.76</t>
  </si>
  <si>
    <t>RB2-Perm-3808.9-3818</t>
  </si>
  <si>
    <t>RB2-3816.9</t>
  </si>
  <si>
    <t>LP (D. parvithola Zone)_ ?APP5005</t>
  </si>
  <si>
    <t>RB2-3815.95</t>
  </si>
  <si>
    <t>RB2-3814.5</t>
  </si>
  <si>
    <t>terrestrial?</t>
  </si>
  <si>
    <t>RB2-3812.7</t>
  </si>
  <si>
    <t>RB2-3812.2</t>
  </si>
  <si>
    <t>RB2-3811.8</t>
  </si>
  <si>
    <t>RB2-3810.4</t>
  </si>
  <si>
    <t>LP? (D. parvithola Zone)</t>
  </si>
  <si>
    <t>RB2-3809.74</t>
  </si>
  <si>
    <t>RB2-3809.62</t>
  </si>
  <si>
    <t>RB2-3808.9</t>
  </si>
  <si>
    <t>RB2-3808.13</t>
  </si>
  <si>
    <t>marine influence</t>
  </si>
  <si>
    <t>Barren_ Pb&gt;1%_ barite globules_ Fe-oxides</t>
  </si>
  <si>
    <t>RB2_EPMEI_lower</t>
  </si>
  <si>
    <t>RB2-3807.35</t>
  </si>
  <si>
    <t>LP (D. ericianus Zone)</t>
  </si>
  <si>
    <t>RB2-3807.1</t>
  </si>
  <si>
    <t>EPMEI_ barren</t>
  </si>
  <si>
    <t>RB2-3806.55</t>
  </si>
  <si>
    <t>RB2-3806.51</t>
  </si>
  <si>
    <t>RB2_EPMI_upper</t>
  </si>
  <si>
    <t>RB2-3806.1</t>
  </si>
  <si>
    <t>RB2-3805.4</t>
  </si>
  <si>
    <t>marine influence or terrestrial?</t>
  </si>
  <si>
    <t>?LP_ Brevitriletes hennellyi</t>
  </si>
  <si>
    <t>RB2-3804.6</t>
  </si>
  <si>
    <t>near shore marine or terrestrial?</t>
  </si>
  <si>
    <t>P. microcorpus_ near shore marine-?terrestrial</t>
  </si>
  <si>
    <t>RB2-3803.8</t>
  </si>
  <si>
    <t>T (K. saeptatus)</t>
  </si>
  <si>
    <t>RB2-Tr-3791-3804.14</t>
  </si>
  <si>
    <t>RB2-3803.2</t>
  </si>
  <si>
    <t>RB2-3802.1</t>
  </si>
  <si>
    <t>RB2-3801.7</t>
  </si>
  <si>
    <t>RB2-3801.1</t>
  </si>
  <si>
    <t>RB2-3800.6</t>
  </si>
  <si>
    <t>RB2-3800.4</t>
  </si>
  <si>
    <t>RB2-3799.9</t>
  </si>
  <si>
    <t>RB2-3799.2</t>
  </si>
  <si>
    <t>RB2-3798.62</t>
  </si>
  <si>
    <t>RB2-3797.8</t>
  </si>
  <si>
    <t>marine</t>
  </si>
  <si>
    <t>RB2-3796.77</t>
  </si>
  <si>
    <t>RB2-3791.7</t>
  </si>
  <si>
    <t>Comment</t>
  </si>
  <si>
    <t>Lu_ppm</t>
  </si>
  <si>
    <t>Yb_ppm</t>
  </si>
  <si>
    <t>Tm_ppm</t>
  </si>
  <si>
    <t>Er_ppm</t>
  </si>
  <si>
    <t>Ho_ppm</t>
  </si>
  <si>
    <t>Dy_ppm</t>
  </si>
  <si>
    <t>Tb_ppm</t>
  </si>
  <si>
    <t>Gd_ppm</t>
  </si>
  <si>
    <t>Eu_ppm</t>
  </si>
  <si>
    <t>Sm_ppm</t>
  </si>
  <si>
    <t>Nd_ppm</t>
  </si>
  <si>
    <t>Pr_ppm</t>
  </si>
  <si>
    <t>Ce_ppm</t>
  </si>
  <si>
    <t>La_ppm</t>
  </si>
  <si>
    <t>Zr_ppm</t>
  </si>
  <si>
    <t>Zn_ppm</t>
  </si>
  <si>
    <t>Y_ppm</t>
  </si>
  <si>
    <t>W_ppm</t>
  </si>
  <si>
    <t>V_ppm</t>
  </si>
  <si>
    <t>U_ppm</t>
  </si>
  <si>
    <t>Tl_ppm</t>
  </si>
  <si>
    <t>Th_ppm</t>
  </si>
  <si>
    <t>Te_ppm</t>
  </si>
  <si>
    <t>Ta_ppm</t>
  </si>
  <si>
    <t>Sr_ppm</t>
  </si>
  <si>
    <t>Sn_ppm</t>
  </si>
  <si>
    <t>Se_ppm</t>
  </si>
  <si>
    <t>Sc_ppm</t>
  </si>
  <si>
    <t>Sb_ppm</t>
  </si>
  <si>
    <t>S_pct</t>
  </si>
  <si>
    <t>Re_ppm</t>
  </si>
  <si>
    <t>Rb_ppm</t>
  </si>
  <si>
    <t>Pb_ppm</t>
  </si>
  <si>
    <t>Ni_ppm</t>
  </si>
  <si>
    <t>Nb_ppm</t>
  </si>
  <si>
    <t>Mo_ppm</t>
  </si>
  <si>
    <t>Mn_ppm</t>
  </si>
  <si>
    <t>Li_ppm</t>
  </si>
  <si>
    <t>In_ppm</t>
  </si>
  <si>
    <t>Hf_ppm</t>
  </si>
  <si>
    <t>Ge_ppm</t>
  </si>
  <si>
    <t>Ga_ppm</t>
  </si>
  <si>
    <t>Cu_ppm</t>
  </si>
  <si>
    <t>Cs_ppm</t>
  </si>
  <si>
    <t>Cr_ppm</t>
  </si>
  <si>
    <t>Co_ppm</t>
  </si>
  <si>
    <t>Cd_ppm</t>
  </si>
  <si>
    <t>Bi_ppm</t>
  </si>
  <si>
    <t>Be_ppm</t>
  </si>
  <si>
    <t>Ba_ppm</t>
  </si>
  <si>
    <t>B_ppm</t>
  </si>
  <si>
    <t>As_ppm</t>
  </si>
  <si>
    <t>Ag_ppm</t>
  </si>
  <si>
    <t>Ti_pct</t>
  </si>
  <si>
    <t>Fe_pct</t>
  </si>
  <si>
    <t>Ca_pct</t>
  </si>
  <si>
    <t>K_pct</t>
  </si>
  <si>
    <t>Mg_pct</t>
  </si>
  <si>
    <t>Na_pct</t>
  </si>
  <si>
    <t>P_pct</t>
  </si>
  <si>
    <t>Al_pct</t>
  </si>
  <si>
    <t>C-value (FeMnCrNiVCo)/(CaMgSrBaKNa)</t>
  </si>
  <si>
    <t>sum(FeMnCrNiCoV)%</t>
  </si>
  <si>
    <t>sum(CaKNaMgBaSr)%</t>
  </si>
  <si>
    <t>P/Ti</t>
  </si>
  <si>
    <t>Sr/Cu_wr</t>
  </si>
  <si>
    <t>Sr/Ba_wr</t>
  </si>
  <si>
    <t>Ag/Ba*10000</t>
  </si>
  <si>
    <t>B/Ga</t>
  </si>
  <si>
    <t>Re/TOC</t>
  </si>
  <si>
    <t>Mo/TOC</t>
  </si>
  <si>
    <t>Hg/TOC</t>
  </si>
  <si>
    <t>Hg (ng/g)</t>
  </si>
  <si>
    <t>TOC</t>
  </si>
  <si>
    <t>d13C</t>
  </si>
  <si>
    <t>Depositional setting</t>
  </si>
  <si>
    <t>Palyno</t>
  </si>
  <si>
    <t>Period</t>
  </si>
  <si>
    <t>Interval</t>
  </si>
  <si>
    <t>Depth (m)</t>
  </si>
  <si>
    <t>RelativeDepth(m)</t>
  </si>
  <si>
    <t>SAMPLEID</t>
  </si>
  <si>
    <t>Sample</t>
  </si>
  <si>
    <t>TOC%</t>
  </si>
  <si>
    <t>La/Sc</t>
  </si>
  <si>
    <t>Sr/Cu</t>
  </si>
  <si>
    <t>Sr/Ba</t>
  </si>
  <si>
    <t>Ag</t>
  </si>
  <si>
    <t>Al2O3</t>
  </si>
  <si>
    <t>As</t>
  </si>
  <si>
    <t>Ba</t>
  </si>
  <si>
    <t>Be</t>
  </si>
  <si>
    <t>Bi</t>
  </si>
  <si>
    <t>CaO</t>
  </si>
  <si>
    <t>Cd</t>
  </si>
  <si>
    <t>Ce</t>
  </si>
  <si>
    <t>Cr</t>
  </si>
  <si>
    <t>Cs</t>
  </si>
  <si>
    <t>Cu</t>
  </si>
  <si>
    <t>Fe2O3</t>
  </si>
  <si>
    <t>Ga</t>
  </si>
  <si>
    <t>Ge</t>
  </si>
  <si>
    <t>Hf</t>
  </si>
  <si>
    <t>In</t>
  </si>
  <si>
    <t>K2O</t>
  </si>
  <si>
    <t>La</t>
  </si>
  <si>
    <t>Li</t>
  </si>
  <si>
    <t>MgO</t>
  </si>
  <si>
    <t>Mo</t>
  </si>
  <si>
    <t>Na2O</t>
  </si>
  <si>
    <t>Nb</t>
  </si>
  <si>
    <t>Ni</t>
  </si>
  <si>
    <t>Pb</t>
  </si>
  <si>
    <t>Rb</t>
  </si>
  <si>
    <t>Re</t>
  </si>
  <si>
    <t>Sb</t>
  </si>
  <si>
    <t>Sc</t>
  </si>
  <si>
    <t>Se</t>
  </si>
  <si>
    <t>Sn</t>
  </si>
  <si>
    <t>Sr</t>
  </si>
  <si>
    <t>Te</t>
  </si>
  <si>
    <t>Th</t>
  </si>
  <si>
    <t>TiO2</t>
  </si>
  <si>
    <t>Tl</t>
  </si>
  <si>
    <t>U</t>
  </si>
  <si>
    <t>V</t>
  </si>
  <si>
    <t>Y</t>
  </si>
  <si>
    <t>Zn</t>
  </si>
  <si>
    <t>Zr</t>
  </si>
  <si>
    <t>RB2-6</t>
  </si>
  <si>
    <t>RB2-9</t>
  </si>
  <si>
    <t>RB2-10</t>
  </si>
  <si>
    <t>RB2-14</t>
  </si>
  <si>
    <t>RB2-15</t>
  </si>
  <si>
    <t>RB2-17</t>
  </si>
  <si>
    <t/>
  </si>
  <si>
    <t>RB2-18</t>
  </si>
  <si>
    <t>RB2-19</t>
  </si>
  <si>
    <t>RB2-20</t>
  </si>
  <si>
    <t>RB2-7</t>
  </si>
  <si>
    <t>RB2-21</t>
  </si>
  <si>
    <t>RB2-22</t>
  </si>
  <si>
    <t>RB2-23</t>
  </si>
  <si>
    <t>RB2-4</t>
  </si>
  <si>
    <t>RB2-24</t>
  </si>
  <si>
    <t>RB2-25</t>
  </si>
  <si>
    <t>RB2-26</t>
  </si>
  <si>
    <t>RB2-51</t>
  </si>
  <si>
    <t>RB2-56</t>
  </si>
  <si>
    <t>RB2-27</t>
  </si>
  <si>
    <t>RB2-52</t>
  </si>
  <si>
    <t>RB2-53</t>
  </si>
  <si>
    <t>RB2-54</t>
  </si>
  <si>
    <t>RB2-28</t>
  </si>
  <si>
    <t>RB2-29</t>
  </si>
  <si>
    <t>RB2-55</t>
  </si>
  <si>
    <t>RB2-45</t>
  </si>
  <si>
    <t>RB2-30</t>
  </si>
  <si>
    <t>RB2-47</t>
  </si>
  <si>
    <t>RB2-31</t>
  </si>
  <si>
    <t>RB2-2</t>
  </si>
  <si>
    <t>RB2-49</t>
  </si>
  <si>
    <t>RB2-32</t>
  </si>
  <si>
    <t>RB2-33</t>
  </si>
  <si>
    <t>RB2-34</t>
  </si>
  <si>
    <t>RB2-3</t>
  </si>
  <si>
    <t>RB2-35</t>
  </si>
  <si>
    <t>RB2-37</t>
  </si>
  <si>
    <t>RB2-38</t>
  </si>
  <si>
    <t>RB2-39</t>
  </si>
  <si>
    <t>RB2-1</t>
  </si>
  <si>
    <t>RB2-40</t>
  </si>
  <si>
    <t>RB2-50</t>
  </si>
  <si>
    <t>HoleID</t>
  </si>
  <si>
    <t>SampleDepth (m)</t>
  </si>
  <si>
    <t>B   10</t>
  </si>
  <si>
    <t>HO3</t>
  </si>
  <si>
    <t>PTB (Thomas et al., 2004)</t>
  </si>
  <si>
    <t>Late Permian_last</t>
  </si>
  <si>
    <t>PAAS normalised</t>
  </si>
  <si>
    <t>Eu/Eu*</t>
  </si>
  <si>
    <t>Ce/Ce*</t>
  </si>
  <si>
    <t>Y/Ho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</si>
  <si>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</si>
  <si>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</si>
  <si>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</si>
  <si>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</si>
  <si>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</si>
  <si>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</si>
  <si>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</si>
  <si>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</si>
  <si>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</si>
  <si>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</si>
  <si>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</si>
  <si>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</si>
  <si>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H3_Triass_mean (&lt;1980.895)</t>
  </si>
  <si>
    <t>H3 depth 1980.895-1980.945</t>
  </si>
  <si>
    <t>H3_Permian_mean (&gt;1980.945)</t>
  </si>
  <si>
    <t>period</t>
  </si>
  <si>
    <t>(this work)</t>
  </si>
  <si>
    <t>d34S (this work)</t>
  </si>
  <si>
    <r>
      <rPr>
        <b/>
        <sz val="10"/>
        <rFont val="Symbol"/>
        <family val="1"/>
        <charset val="2"/>
      </rPr>
      <t>m</t>
    </r>
    <r>
      <rPr>
        <b/>
        <sz val="10"/>
        <rFont val="Arial"/>
        <family val="2"/>
      </rPr>
      <t>g/g</t>
    </r>
  </si>
  <si>
    <t>EarlyTriassic K.saeptatus_first</t>
  </si>
  <si>
    <t>bryozoans, algae and sponges</t>
  </si>
  <si>
    <t>Auxiliary data set for d13C, TOC, Hg from Sial et al., 2020</t>
  </si>
  <si>
    <t>Sial, A., Chen, J., Lacerda, L., Korte, C., Spangenberg, J., Silva-Tamayo, J., Gaucher, C., Ferreira, V., Barbosa, J., Pereira, N., and Benigno, A. (2020b). Globally enhanced Hg deposition and Hg isotopes in sections straddling the Permian–Triassic boundary: Link to volcanism. Palaeogeography, Palaeoclimatology, Palaeoecology, 540, 109537. https://doi.org/10.1016/j.palaeo.2019.109537</t>
  </si>
  <si>
    <t>Georgiev, S. V., Stein, H. J., Yang, G., Hannah, J. L., Böttcher, M. E., Grice, K., Holman, A. I., Turgeon, S., Simonsen, S., and Cloquet, C. (2020). Late Permian–Early Triassic environmental changes recorded by multi-isotope (Re-Os-N-Hg) data and trace metal distribution from the Hovea-3 section, Western Australia. Gondwana Research, 88, 353-372. https://doi.org/10.1016/j.gr.2020.07.007</t>
  </si>
  <si>
    <t>Lounejeva, E., Steadman, J.A., Rodemann, T., Large, R.R., Danyushevsky, L., Mantle, D., Grice, K. and Algeo, T.J. (2021). Marcasite at the Permian-Triassic Transition. In Large Igneous Provinces (eds R.E. Ernst, A.J. Dickson and A. Bekker). https://doi.org/10.1002/9781119507444.ch16</t>
  </si>
  <si>
    <t>Redback-2 bulk whole rock geochemistry, 4acids_ALS_ME-MS61 (d13C, TOC, Mo, U, Re from Lounejeva et al., 2021)</t>
  </si>
  <si>
    <t>Hovea-3 bulk whole rock (Boron and lanthanides-this work, Curtin University, 4 acids, XRF and ICPMS; other from Georgiev et al., 2020, same methods)</t>
  </si>
  <si>
    <t>P2O5</t>
  </si>
  <si>
    <t>Ta</t>
  </si>
  <si>
    <t>Co</t>
  </si>
  <si>
    <t>MnO</t>
  </si>
  <si>
    <t>RB2-18 (high calcite contribution)</t>
  </si>
  <si>
    <t>Relative depth (m)</t>
  </si>
  <si>
    <t>B</t>
  </si>
  <si>
    <t>W</t>
  </si>
  <si>
    <t>Relative depth )m)</t>
  </si>
  <si>
    <t>C_ value</t>
  </si>
  <si>
    <t>Fe/ Al</t>
  </si>
  <si>
    <t>S/ Al</t>
  </si>
  <si>
    <t>Ca/ Al</t>
  </si>
  <si>
    <t>P/ Al</t>
  </si>
  <si>
    <t>La/ Ce</t>
  </si>
  <si>
    <t>Mn/ Ti</t>
  </si>
  <si>
    <t>Cu/ Zn</t>
  </si>
  <si>
    <t>Mn/ Al</t>
  </si>
  <si>
    <t>P/ Y</t>
  </si>
  <si>
    <t>Zr/ Hf</t>
  </si>
  <si>
    <t>Sr/ Cu</t>
  </si>
  <si>
    <t>Sr/ Ba</t>
  </si>
  <si>
    <t>Mn/  Fe</t>
  </si>
  <si>
    <t>SAMPLE ID</t>
  </si>
  <si>
    <t>Post-Archean Australian Shale (PAAS)</t>
  </si>
  <si>
    <t>Average Black Shale (ABS)</t>
  </si>
  <si>
    <t>Background Black Shale (BBS) min</t>
  </si>
  <si>
    <t>Background Black Shale (BBS) max</t>
  </si>
  <si>
    <t>Strongly Anomalous Black Shale min</t>
  </si>
  <si>
    <t>Strongly Anomalous Black Shale max</t>
  </si>
  <si>
    <t>Reference</t>
  </si>
  <si>
    <t>Taylor and McLennan (1985)</t>
  </si>
  <si>
    <t>Ketris and Yudovitch (2009)</t>
  </si>
  <si>
    <t>SiO2</t>
  </si>
  <si>
    <t>LOI</t>
  </si>
  <si>
    <t>F</t>
  </si>
  <si>
    <t>Cl</t>
  </si>
  <si>
    <t>Au</t>
  </si>
  <si>
    <t>Br</t>
  </si>
  <si>
    <t>Hg</t>
  </si>
  <si>
    <t>I</t>
  </si>
  <si>
    <t>C (wt. %)</t>
  </si>
  <si>
    <t>S wt. (%)</t>
  </si>
  <si>
    <t>Ag EF</t>
  </si>
  <si>
    <t>Ba EF</t>
  </si>
  <si>
    <t>As EF</t>
  </si>
  <si>
    <t>Co EF</t>
  </si>
  <si>
    <t>Ni EF</t>
  </si>
  <si>
    <t>Se EF</t>
  </si>
  <si>
    <t>Mo EF</t>
  </si>
  <si>
    <t>Cu EF</t>
  </si>
  <si>
    <t>Zn EF</t>
  </si>
  <si>
    <t>Cd EF</t>
  </si>
  <si>
    <t>V EF</t>
  </si>
  <si>
    <t>Te EF</t>
  </si>
  <si>
    <t>Bi EF</t>
  </si>
  <si>
    <t>Sb EF</t>
  </si>
  <si>
    <t>Tl EF</t>
  </si>
  <si>
    <t>Pb EF</t>
  </si>
  <si>
    <t>Sr EF</t>
  </si>
  <si>
    <t>Cr EF</t>
  </si>
  <si>
    <t>Re EF</t>
  </si>
  <si>
    <t>Sn EF</t>
  </si>
  <si>
    <t>Th EF</t>
  </si>
  <si>
    <t>U EF</t>
  </si>
  <si>
    <t>Zr EF</t>
  </si>
  <si>
    <t>Hf EF</t>
  </si>
  <si>
    <t>Nb EF</t>
  </si>
  <si>
    <t>Ta EF</t>
  </si>
  <si>
    <t>Li EF</t>
  </si>
  <si>
    <t>Rb EF</t>
  </si>
  <si>
    <t>Cs EF</t>
  </si>
  <si>
    <t>In EF</t>
  </si>
  <si>
    <t>Ga EF</t>
  </si>
  <si>
    <t>Be EF</t>
  </si>
  <si>
    <t>Ge EF</t>
  </si>
  <si>
    <t>La EF</t>
  </si>
  <si>
    <t>Ce EF</t>
  </si>
  <si>
    <t>Y EF</t>
  </si>
  <si>
    <t>Sc EF</t>
  </si>
  <si>
    <t>Fe EF</t>
  </si>
  <si>
    <t>Mn EF</t>
  </si>
  <si>
    <t>P EF</t>
  </si>
  <si>
    <t xml:space="preserve">Ce/Ce*1 </t>
  </si>
  <si>
    <t>La SN</t>
  </si>
  <si>
    <t>Ce SN</t>
  </si>
  <si>
    <t>Pr SN</t>
  </si>
  <si>
    <t>Nd SN</t>
  </si>
  <si>
    <t>Sm SN</t>
  </si>
  <si>
    <t>Eu SN</t>
  </si>
  <si>
    <t>Gd SN</t>
  </si>
  <si>
    <t>Tb SN</t>
  </si>
  <si>
    <t>Dy SN</t>
  </si>
  <si>
    <t>Y SN</t>
  </si>
  <si>
    <t>Ho SN</t>
  </si>
  <si>
    <t>Er SN</t>
  </si>
  <si>
    <t>Tm SN</t>
  </si>
  <si>
    <t>Yb SN</t>
  </si>
  <si>
    <t>Lu SN</t>
  </si>
  <si>
    <t>La/Ce SN</t>
  </si>
  <si>
    <t xml:space="preserve">Ce/Ce SN </t>
  </si>
  <si>
    <t>LREE/HREE SN</t>
  </si>
  <si>
    <t>Sc SN</t>
  </si>
  <si>
    <t>Ratios</t>
  </si>
  <si>
    <t>Mo/ U</t>
  </si>
  <si>
    <t>RB2-Triassic</t>
  </si>
  <si>
    <t>RB2-EPMEI_upper</t>
  </si>
  <si>
    <t>Siderite nodule</t>
  </si>
  <si>
    <t>RB2-EPMEI_lower</t>
  </si>
  <si>
    <t>RB2-Permian</t>
  </si>
  <si>
    <t>Mo/ TOC</t>
  </si>
  <si>
    <t>δ13C_org _‰</t>
  </si>
  <si>
    <t>S/ Fe</t>
  </si>
  <si>
    <t>Ho3-Triassic</t>
  </si>
  <si>
    <t>Ho3-EPMEI_upper</t>
  </si>
  <si>
    <t>Ho3-EPMEI_lower</t>
  </si>
  <si>
    <t>Ho3-Permian</t>
  </si>
  <si>
    <t>averageif(</t>
  </si>
  <si>
    <t>HO3-Triassic</t>
  </si>
  <si>
    <t>HO3 PTB (Thomas et al., 2004)</t>
  </si>
  <si>
    <t>HO3-Permian</t>
  </si>
  <si>
    <t>d34S permil</t>
  </si>
  <si>
    <t>Tab 1</t>
  </si>
  <si>
    <t>Tab 2</t>
  </si>
  <si>
    <t>Tab 3</t>
  </si>
  <si>
    <t>Tab 4</t>
  </si>
  <si>
    <t>Tab 5</t>
  </si>
  <si>
    <t>Tab 6</t>
  </si>
  <si>
    <t>H3-REE</t>
  </si>
  <si>
    <t>Australian Journal of Earth Sciences, 70(5), https://doi.org/10.1080/08120099.2023.2200476</t>
  </si>
  <si>
    <t>d34S HO3</t>
  </si>
  <si>
    <t>d13C*</t>
  </si>
  <si>
    <t>Hg_(ng/g)_Sial2020</t>
  </si>
  <si>
    <t>B/Ga_HO3</t>
  </si>
  <si>
    <t>B_ppm_HO3</t>
  </si>
  <si>
    <t>Al</t>
  </si>
  <si>
    <t>P</t>
  </si>
  <si>
    <t>Mn</t>
  </si>
  <si>
    <t>S</t>
  </si>
  <si>
    <t xml:space="preserve">HO3 </t>
  </si>
  <si>
    <t>RB2-3821.3</t>
  </si>
  <si>
    <t>RB2-3821.5</t>
  </si>
  <si>
    <t>RB2-3823.8</t>
  </si>
  <si>
    <t>RB2-3827.4</t>
  </si>
  <si>
    <t>RB2-3830.6</t>
  </si>
  <si>
    <t>RB2-3831.2</t>
  </si>
  <si>
    <t>RB2-3832.1</t>
  </si>
  <si>
    <t>RB2-3834.3</t>
  </si>
  <si>
    <t>RB2-3835.3</t>
  </si>
  <si>
    <t>Hovea-3 bulk whole rock (Boron and lanthanides-this work, Curtin University, 4 acids, XRF and ICPMS; other from Georgiev et al., 2020)</t>
  </si>
  <si>
    <t>Tab 7</t>
  </si>
  <si>
    <t xml:space="preserve">RB2 &amp; HO3 bulk geochemistry </t>
  </si>
  <si>
    <t>RB2 Enrichment factor</t>
  </si>
  <si>
    <t>RB2 redox-sensitive and paleoenvironment indicators</t>
  </si>
  <si>
    <t>H3-paleoenvironment indicators</t>
  </si>
  <si>
    <r>
      <t xml:space="preserve">H3_total carbon (TC), total sulfur (TS) and sulfur isotopes </t>
    </r>
    <r>
      <rPr>
        <sz val="11"/>
        <color theme="1"/>
        <rFont val="Symbol"/>
        <charset val="2"/>
      </rPr>
      <t>d</t>
    </r>
    <r>
      <rPr>
        <vertAlign val="superscript"/>
        <sz val="11"/>
        <color theme="1"/>
        <rFont val="Calibri (Body)"/>
      </rPr>
      <t>34</t>
    </r>
    <r>
      <rPr>
        <sz val="11"/>
        <color theme="1"/>
        <rFont val="Calibri"/>
        <family val="2"/>
        <scheme val="minor"/>
      </rPr>
      <t>S</t>
    </r>
  </si>
  <si>
    <t>ABS and PAAS values</t>
  </si>
  <si>
    <t>Variable</t>
  </si>
  <si>
    <t>Units</t>
  </si>
  <si>
    <t xml:space="preserve">Hovea 3 </t>
  </si>
  <si>
    <t>Redback 2</t>
  </si>
  <si>
    <t>Trias</t>
  </si>
  <si>
    <t>EPME</t>
  </si>
  <si>
    <t>Perm</t>
  </si>
  <si>
    <r>
      <t>d</t>
    </r>
    <r>
      <rPr>
        <b/>
        <vertAlign val="superscript"/>
        <sz val="11"/>
        <color rgb="FF000000"/>
        <rFont val="Calibri"/>
        <family val="2"/>
      </rPr>
      <t>13</t>
    </r>
    <r>
      <rPr>
        <b/>
        <sz val="11"/>
        <color rgb="FF000000"/>
        <rFont val="Calibri"/>
        <family val="2"/>
      </rPr>
      <t>C*</t>
    </r>
  </si>
  <si>
    <t>‰</t>
  </si>
  <si>
    <t>Wt. %</t>
  </si>
  <si>
    <t>S/Fe</t>
  </si>
  <si>
    <t>0.1-</t>
  </si>
  <si>
    <t>Ca</t>
  </si>
  <si>
    <t>µg/g</t>
  </si>
  <si>
    <t>Cu/Zn</t>
  </si>
  <si>
    <t>Mn/Fe</t>
  </si>
  <si>
    <t>La/Ce</t>
  </si>
  <si>
    <t>~5.6</t>
  </si>
  <si>
    <t>~8</t>
  </si>
  <si>
    <t>~5</t>
  </si>
  <si>
    <t>~0.5</t>
  </si>
  <si>
    <t>~1</t>
  </si>
  <si>
    <t>~0.4</t>
  </si>
  <si>
    <r>
      <t>Ag/Ba*10</t>
    </r>
    <r>
      <rPr>
        <b/>
        <vertAlign val="superscript"/>
        <sz val="12"/>
        <color rgb="FF000000"/>
        <rFont val="Calibri"/>
        <family val="2"/>
      </rPr>
      <t>4</t>
    </r>
  </si>
  <si>
    <t xml:space="preserve">Tab 8 </t>
  </si>
  <si>
    <t>Selected geochemical parameters in Hovea Member bulk sediments.</t>
  </si>
  <si>
    <r>
      <t>Lounejeva et al.</t>
    </r>
    <r>
      <rPr>
        <vertAlign val="superscript"/>
        <sz val="10"/>
        <color rgb="FF000000"/>
        <rFont val="Helvetica"/>
        <family val="2"/>
      </rPr>
      <t> </t>
    </r>
    <r>
      <rPr>
        <sz val="10"/>
        <color rgb="FF000000"/>
        <rFont val="Helvetica"/>
        <family val="2"/>
      </rPr>
      <t>(2023). Bulk rock geochemistry. Supplemental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</si>
</sst>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vertAlign val="superscript"/>
      <sz val="10"/>
      <color rgb="FF000000"/>
      <name val="Helvetica"/>
      <family val="2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 (Body)"/>
    </font>
    <font>
      <sz val="11"/>
      <color theme="1"/>
      <name val="Symbol"/>
      <charset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mbol"/>
      <family val="1"/>
      <charset val="2"/>
    </font>
    <font>
      <b/>
      <vertAlign val="superscript"/>
      <sz val="11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/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/>
    <xf numFmtId="0" fontId="20" fillId="0" borderId="0" applyNumberFormat="0" applyFill="0" applyBorder="0" applyAlignment="0" applyProtection="0"/>
  </cellStyleXfs>
  <cellXfs count="144">
    <xf numFmtId="0" fontId="0" fillId="0" borderId="0" xfId="0"/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8" fillId="0" borderId="0" xfId="2" applyFont="1" applyAlignment="1">
      <alignment vertical="top" wrapText="1"/>
    </xf>
    <xf numFmtId="0" fontId="7" fillId="0" borderId="0" xfId="2"/>
    <xf numFmtId="2" fontId="7" fillId="0" borderId="0" xfId="2" applyNumberFormat="1"/>
    <xf numFmtId="2" fontId="8" fillId="0" borderId="0" xfId="2" applyNumberFormat="1" applyFont="1"/>
    <xf numFmtId="165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2" fontId="1" fillId="0" borderId="1" xfId="0" applyNumberFormat="1" applyFont="1" applyBorder="1"/>
    <xf numFmtId="0" fontId="1" fillId="0" borderId="1" xfId="0" applyFont="1" applyBorder="1"/>
    <xf numFmtId="166" fontId="8" fillId="0" borderId="0" xfId="2" applyNumberFormat="1" applyFont="1" applyAlignment="1">
      <alignment vertical="top" wrapText="1"/>
    </xf>
    <xf numFmtId="166" fontId="7" fillId="0" borderId="0" xfId="2" applyNumberFormat="1"/>
    <xf numFmtId="166" fontId="8" fillId="0" borderId="0" xfId="2" applyNumberFormat="1" applyFont="1"/>
    <xf numFmtId="166" fontId="0" fillId="0" borderId="0" xfId="0" applyNumberFormat="1"/>
    <xf numFmtId="0" fontId="8" fillId="4" borderId="0" xfId="2" applyFont="1" applyFill="1" applyAlignment="1">
      <alignment vertical="top" wrapText="1"/>
    </xf>
    <xf numFmtId="166" fontId="8" fillId="4" borderId="0" xfId="2" applyNumberFormat="1" applyFont="1" applyFill="1" applyAlignment="1">
      <alignment vertical="top" wrapText="1"/>
    </xf>
    <xf numFmtId="2" fontId="8" fillId="4" borderId="0" xfId="2" applyNumberFormat="1" applyFont="1" applyFill="1" applyAlignment="1">
      <alignment vertical="top" wrapText="1"/>
    </xf>
    <xf numFmtId="2" fontId="8" fillId="0" borderId="0" xfId="2" applyNumberFormat="1" applyFont="1" applyAlignment="1">
      <alignment vertical="top" wrapText="1"/>
    </xf>
    <xf numFmtId="0" fontId="8" fillId="0" borderId="0" xfId="2" applyFont="1"/>
    <xf numFmtId="0" fontId="11" fillId="0" borderId="0" xfId="0" applyFont="1"/>
    <xf numFmtId="0" fontId="13" fillId="0" borderId="0" xfId="0" applyFont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wrapText="1"/>
    </xf>
    <xf numFmtId="0" fontId="5" fillId="8" borderId="2" xfId="0" applyFont="1" applyFill="1" applyBorder="1" applyAlignment="1">
      <alignment horizontal="center"/>
    </xf>
    <xf numFmtId="165" fontId="0" fillId="0" borderId="2" xfId="0" applyNumberFormat="1" applyBorder="1"/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wrapText="1"/>
    </xf>
    <xf numFmtId="0" fontId="0" fillId="6" borderId="2" xfId="0" applyFill="1" applyBorder="1"/>
    <xf numFmtId="165" fontId="0" fillId="6" borderId="2" xfId="0" applyNumberFormat="1" applyFill="1" applyBorder="1"/>
    <xf numFmtId="0" fontId="5" fillId="3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1" fillId="0" borderId="2" xfId="0" applyFont="1" applyBorder="1"/>
    <xf numFmtId="0" fontId="14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4" fillId="0" borderId="2" xfId="0" applyFont="1" applyBorder="1"/>
    <xf numFmtId="0" fontId="12" fillId="0" borderId="2" xfId="0" applyFont="1" applyBorder="1"/>
    <xf numFmtId="164" fontId="14" fillId="0" borderId="2" xfId="1" applyFont="1" applyBorder="1"/>
    <xf numFmtId="164" fontId="12" fillId="0" borderId="2" xfId="1" applyFont="1" applyBorder="1"/>
    <xf numFmtId="164" fontId="11" fillId="0" borderId="2" xfId="1" applyFont="1" applyBorder="1"/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2" xfId="0" applyFont="1" applyBorder="1" applyAlignment="1">
      <alignment horizontal="left" wrapText="1"/>
    </xf>
    <xf numFmtId="0" fontId="8" fillId="0" borderId="0" xfId="2" applyFont="1" applyAlignment="1">
      <alignment wrapText="1"/>
    </xf>
    <xf numFmtId="0" fontId="8" fillId="0" borderId="2" xfId="2" applyFont="1" applyBorder="1" applyAlignment="1">
      <alignment wrapText="1"/>
    </xf>
    <xf numFmtId="1" fontId="8" fillId="0" borderId="2" xfId="2" applyNumberFormat="1" applyFont="1" applyBorder="1" applyAlignment="1">
      <alignment horizontal="left" vertical="top"/>
    </xf>
    <xf numFmtId="0" fontId="15" fillId="0" borderId="2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165" fontId="16" fillId="8" borderId="2" xfId="0" applyNumberFormat="1" applyFont="1" applyFill="1" applyBorder="1" applyAlignment="1">
      <alignment horizontal="center"/>
    </xf>
    <xf numFmtId="0" fontId="16" fillId="0" borderId="2" xfId="0" applyFont="1" applyBorder="1"/>
    <xf numFmtId="165" fontId="16" fillId="0" borderId="2" xfId="0" applyNumberFormat="1" applyFont="1" applyBorder="1"/>
    <xf numFmtId="165" fontId="16" fillId="0" borderId="2" xfId="1" applyNumberFormat="1" applyFont="1" applyFill="1" applyBorder="1"/>
    <xf numFmtId="1" fontId="16" fillId="0" borderId="2" xfId="1" applyNumberFormat="1" applyFont="1" applyFill="1" applyBorder="1"/>
    <xf numFmtId="165" fontId="16" fillId="2" borderId="2" xfId="0" applyNumberFormat="1" applyFont="1" applyFill="1" applyBorder="1" applyAlignment="1">
      <alignment horizontal="center"/>
    </xf>
    <xf numFmtId="0" fontId="16" fillId="2" borderId="2" xfId="0" applyFont="1" applyFill="1" applyBorder="1"/>
    <xf numFmtId="165" fontId="16" fillId="2" borderId="2" xfId="1" applyNumberFormat="1" applyFont="1" applyFill="1" applyBorder="1"/>
    <xf numFmtId="1" fontId="16" fillId="2" borderId="2" xfId="1" applyNumberFormat="1" applyFont="1" applyFill="1" applyBorder="1"/>
    <xf numFmtId="2" fontId="16" fillId="2" borderId="2" xfId="0" applyNumberFormat="1" applyFont="1" applyFill="1" applyBorder="1" applyAlignment="1">
      <alignment horizontal="center"/>
    </xf>
    <xf numFmtId="2" fontId="16" fillId="0" borderId="2" xfId="0" applyNumberFormat="1" applyFont="1" applyBorder="1"/>
    <xf numFmtId="165" fontId="16" fillId="5" borderId="2" xfId="0" applyNumberFormat="1" applyFont="1" applyFill="1" applyBorder="1" applyAlignment="1">
      <alignment horizontal="center"/>
    </xf>
    <xf numFmtId="0" fontId="16" fillId="5" borderId="2" xfId="0" applyFont="1" applyFill="1" applyBorder="1"/>
    <xf numFmtId="165" fontId="16" fillId="5" borderId="2" xfId="1" applyNumberFormat="1" applyFont="1" applyFill="1" applyBorder="1"/>
    <xf numFmtId="1" fontId="16" fillId="5" borderId="2" xfId="1" applyNumberFormat="1" applyFont="1" applyFill="1" applyBorder="1"/>
    <xf numFmtId="165" fontId="16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165" fontId="16" fillId="3" borderId="2" xfId="1" applyNumberFormat="1" applyFont="1" applyFill="1" applyBorder="1"/>
    <xf numFmtId="1" fontId="16" fillId="3" borderId="2" xfId="1" applyNumberFormat="1" applyFont="1" applyFill="1" applyBorder="1"/>
    <xf numFmtId="165" fontId="16" fillId="7" borderId="2" xfId="0" applyNumberFormat="1" applyFont="1" applyFill="1" applyBorder="1" applyAlignment="1">
      <alignment horizontal="center"/>
    </xf>
    <xf numFmtId="0" fontId="7" fillId="0" borderId="0" xfId="2" applyAlignment="1">
      <alignment horizontal="left" vertical="top"/>
    </xf>
    <xf numFmtId="165" fontId="7" fillId="0" borderId="2" xfId="2" applyNumberFormat="1" applyBorder="1" applyAlignment="1">
      <alignment horizontal="center"/>
    </xf>
    <xf numFmtId="2" fontId="7" fillId="0" borderId="2" xfId="2" applyNumberFormat="1" applyBorder="1" applyAlignment="1">
      <alignment horizontal="center"/>
    </xf>
    <xf numFmtId="2" fontId="7" fillId="0" borderId="0" xfId="2" applyNumberFormat="1" applyAlignment="1">
      <alignment horizontal="center"/>
    </xf>
    <xf numFmtId="2" fontId="7" fillId="0" borderId="2" xfId="2" applyNumberFormat="1" applyBorder="1" applyAlignment="1">
      <alignment horizontal="left" vertical="top"/>
    </xf>
    <xf numFmtId="2" fontId="2" fillId="0" borderId="0" xfId="0" applyNumberFormat="1" applyFont="1"/>
    <xf numFmtId="2" fontId="8" fillId="0" borderId="2" xfId="2" applyNumberFormat="1" applyFont="1" applyBorder="1" applyAlignment="1">
      <alignment horizontal="left" vertical="top"/>
    </xf>
    <xf numFmtId="0" fontId="20" fillId="0" borderId="0" xfId="3"/>
    <xf numFmtId="0" fontId="21" fillId="0" borderId="0" xfId="0" applyFont="1"/>
    <xf numFmtId="0" fontId="15" fillId="0" borderId="0" xfId="0" applyFont="1" applyAlignment="1">
      <alignment vertical="top" wrapText="1"/>
    </xf>
    <xf numFmtId="2" fontId="15" fillId="0" borderId="0" xfId="0" applyNumberFormat="1" applyFont="1" applyAlignment="1">
      <alignment vertical="top" wrapText="1"/>
    </xf>
    <xf numFmtId="1" fontId="0" fillId="0" borderId="0" xfId="0" applyNumberFormat="1"/>
    <xf numFmtId="0" fontId="0" fillId="9" borderId="0" xfId="0" applyFill="1"/>
    <xf numFmtId="0" fontId="2" fillId="0" borderId="1" xfId="0" applyFont="1" applyBorder="1"/>
    <xf numFmtId="165" fontId="0" fillId="0" borderId="1" xfId="0" applyNumberFormat="1" applyBorder="1"/>
    <xf numFmtId="1" fontId="0" fillId="0" borderId="1" xfId="0" applyNumberFormat="1" applyBorder="1"/>
    <xf numFmtId="2" fontId="0" fillId="9" borderId="0" xfId="0" applyNumberFormat="1" applyFill="1"/>
    <xf numFmtId="2" fontId="23" fillId="0" borderId="0" xfId="0" applyNumberFormat="1" applyFont="1"/>
    <xf numFmtId="0" fontId="23" fillId="0" borderId="0" xfId="0" applyFont="1"/>
    <xf numFmtId="0" fontId="24" fillId="0" borderId="0" xfId="0" applyFont="1"/>
    <xf numFmtId="2" fontId="24" fillId="0" borderId="0" xfId="0" applyNumberFormat="1" applyFont="1"/>
    <xf numFmtId="0" fontId="25" fillId="0" borderId="0" xfId="0" applyFont="1"/>
    <xf numFmtId="2" fontId="23" fillId="0" borderId="1" xfId="0" applyNumberFormat="1" applyFont="1" applyBorder="1"/>
    <xf numFmtId="0" fontId="23" fillId="0" borderId="1" xfId="0" applyFont="1" applyBorder="1"/>
    <xf numFmtId="0" fontId="24" fillId="0" borderId="1" xfId="0" applyFont="1" applyBorder="1"/>
    <xf numFmtId="2" fontId="24" fillId="0" borderId="1" xfId="0" applyNumberFormat="1" applyFont="1" applyBorder="1"/>
    <xf numFmtId="0" fontId="25" fillId="0" borderId="1" xfId="0" applyFont="1" applyBorder="1"/>
    <xf numFmtId="0" fontId="10" fillId="0" borderId="0" xfId="2" applyFont="1" applyAlignment="1">
      <alignment horizontal="center" wrapText="1"/>
    </xf>
    <xf numFmtId="2" fontId="10" fillId="0" borderId="0" xfId="2" applyNumberFormat="1" applyFont="1" applyAlignment="1">
      <alignment horizontal="center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10" borderId="7" xfId="0" applyFont="1" applyFill="1" applyBorder="1" applyAlignment="1">
      <alignment horizontal="left" vertical="center"/>
    </xf>
    <xf numFmtId="0" fontId="29" fillId="10" borderId="8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11" xfId="0" applyBorder="1" applyAlignment="1">
      <alignment vertical="top"/>
    </xf>
    <xf numFmtId="0" fontId="29" fillId="0" borderId="11" xfId="0" applyFont="1" applyBorder="1" applyAlignment="1">
      <alignment horizontal="center" vertical="center"/>
    </xf>
    <xf numFmtId="0" fontId="28" fillId="10" borderId="10" xfId="0" applyFont="1" applyFill="1" applyBorder="1" applyAlignment="1">
      <alignment horizontal="left" vertical="center"/>
    </xf>
    <xf numFmtId="0" fontId="29" fillId="10" borderId="11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justify" vertical="center" wrapText="1"/>
    </xf>
    <xf numFmtId="0" fontId="0" fillId="10" borderId="11" xfId="0" applyFill="1" applyBorder="1" applyAlignment="1">
      <alignment vertical="top"/>
    </xf>
    <xf numFmtId="0" fontId="29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10" borderId="0" xfId="0" applyFill="1" applyAlignment="1">
      <alignment vertical="top"/>
    </xf>
    <xf numFmtId="16" fontId="29" fillId="10" borderId="12" xfId="0" applyNumberFormat="1" applyFont="1" applyFill="1" applyBorder="1" applyAlignment="1">
      <alignment horizontal="center" vertical="center"/>
    </xf>
    <xf numFmtId="16" fontId="29" fillId="10" borderId="11" xfId="0" applyNumberFormat="1" applyFont="1" applyFill="1" applyBorder="1" applyAlignment="1">
      <alignment horizontal="center" vertical="center"/>
    </xf>
    <xf numFmtId="16" fontId="29" fillId="10" borderId="0" xfId="0" applyNumberFormat="1" applyFont="1" applyFill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top"/>
    </xf>
  </cellXfs>
  <cellStyles count="4">
    <cellStyle name="Comma" xfId="1" builtinId="3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H3_paleo!$E$1:$E$2</c:f>
              <c:strCache>
                <c:ptCount val="2"/>
                <c:pt idx="0">
                  <c:v>B/Ga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H3_paleo!$E$3:$E$43</c:f>
              <c:numCache>
                <c:formatCode>0.00</c:formatCode>
                <c:ptCount val="41"/>
                <c:pt idx="0">
                  <c:v>5.5286334376831689</c:v>
                </c:pt>
                <c:pt idx="1">
                  <c:v>5.5192524886863428</c:v>
                </c:pt>
                <c:pt idx="2">
                  <c:v>5.222645608223953</c:v>
                </c:pt>
                <c:pt idx="3">
                  <c:v>4.5351095308164284</c:v>
                </c:pt>
                <c:pt idx="4">
                  <c:v>14.019867176287468</c:v>
                </c:pt>
                <c:pt idx="5">
                  <c:v>10.027310110069761</c:v>
                </c:pt>
                <c:pt idx="6">
                  <c:v>5.3279876911018524</c:v>
                </c:pt>
                <c:pt idx="7">
                  <c:v>18.967724803220158</c:v>
                </c:pt>
                <c:pt idx="8">
                  <c:v>4.4843611390578122</c:v>
                </c:pt>
                <c:pt idx="9">
                  <c:v>4.9159818894829286</c:v>
                </c:pt>
                <c:pt idx="10">
                  <c:v>5.866515010281919</c:v>
                </c:pt>
                <c:pt idx="11">
                  <c:v>5.8915369299492628</c:v>
                </c:pt>
                <c:pt idx="12">
                  <c:v>19.221595510738926</c:v>
                </c:pt>
                <c:pt idx="13">
                  <c:v>5.2485133106337205</c:v>
                </c:pt>
                <c:pt idx="14">
                  <c:v>5.0340354595946035</c:v>
                </c:pt>
                <c:pt idx="15">
                  <c:v>6.4629098572904331</c:v>
                </c:pt>
                <c:pt idx="16">
                  <c:v>7.828141043098964</c:v>
                </c:pt>
                <c:pt idx="17">
                  <c:v>8.8703465966578285</c:v>
                </c:pt>
                <c:pt idx="18">
                  <c:v>7.4612620812533201</c:v>
                </c:pt>
                <c:pt idx="19">
                  <c:v>9.9156182517933722</c:v>
                </c:pt>
                <c:pt idx="20">
                  <c:v>10.621086851846163</c:v>
                </c:pt>
                <c:pt idx="21">
                  <c:v>10.164427403551072</c:v>
                </c:pt>
                <c:pt idx="22">
                  <c:v>9.4625410022374581</c:v>
                </c:pt>
                <c:pt idx="23">
                  <c:v>6.8140038761102018</c:v>
                </c:pt>
                <c:pt idx="24">
                  <c:v>4.45643692064347</c:v>
                </c:pt>
                <c:pt idx="25">
                  <c:v>7.7961178276385485</c:v>
                </c:pt>
                <c:pt idx="26">
                  <c:v>5.1483665270762531</c:v>
                </c:pt>
                <c:pt idx="27">
                  <c:v>5.9831782250858616</c:v>
                </c:pt>
                <c:pt idx="28">
                  <c:v>5.8754387044994072</c:v>
                </c:pt>
                <c:pt idx="29">
                  <c:v>5.4738060643472028</c:v>
                </c:pt>
                <c:pt idx="30">
                  <c:v>4.7116611462303215</c:v>
                </c:pt>
                <c:pt idx="31">
                  <c:v>4.8837299814217081</c:v>
                </c:pt>
                <c:pt idx="32">
                  <c:v>4.2685461630162909</c:v>
                </c:pt>
                <c:pt idx="33">
                  <c:v>6.1415964212130536</c:v>
                </c:pt>
                <c:pt idx="34">
                  <c:v>4.3356036782105534</c:v>
                </c:pt>
                <c:pt idx="35">
                  <c:v>6.5341516236503097</c:v>
                </c:pt>
                <c:pt idx="36">
                  <c:v>5.0646828710880571</c:v>
                </c:pt>
                <c:pt idx="37">
                  <c:v>12.28822400071051</c:v>
                </c:pt>
                <c:pt idx="38">
                  <c:v>5.7275214408317892</c:v>
                </c:pt>
                <c:pt idx="39">
                  <c:v>4.9806627128981606</c:v>
                </c:pt>
                <c:pt idx="40">
                  <c:v>1.824717736420076</c:v>
                </c:pt>
              </c:numCache>
            </c:numRef>
          </c:xVal>
          <c:yVal>
            <c:numRef>
              <c:f>H3_paleo!$A$3:$A$43</c:f>
              <c:numCache>
                <c:formatCode>0.000</c:formatCode>
                <c:ptCount val="41"/>
                <c:pt idx="0">
                  <c:v>1968.55</c:v>
                </c:pt>
                <c:pt idx="1">
                  <c:v>1970.9</c:v>
                </c:pt>
                <c:pt idx="2">
                  <c:v>1971.8</c:v>
                </c:pt>
                <c:pt idx="3">
                  <c:v>1973.3</c:v>
                </c:pt>
                <c:pt idx="4">
                  <c:v>1974.2</c:v>
                </c:pt>
                <c:pt idx="5">
                  <c:v>1974.4</c:v>
                </c:pt>
                <c:pt idx="6">
                  <c:v>1975.55</c:v>
                </c:pt>
                <c:pt idx="7">
                  <c:v>1975.7</c:v>
                </c:pt>
                <c:pt idx="8">
                  <c:v>1977.2</c:v>
                </c:pt>
                <c:pt idx="9">
                  <c:v>1978.15</c:v>
                </c:pt>
                <c:pt idx="10">
                  <c:v>1979.15</c:v>
                </c:pt>
                <c:pt idx="11">
                  <c:v>1979.5</c:v>
                </c:pt>
                <c:pt idx="12">
                  <c:v>1979.9</c:v>
                </c:pt>
                <c:pt idx="13">
                  <c:v>1980.25</c:v>
                </c:pt>
                <c:pt idx="14">
                  <c:v>1980.55</c:v>
                </c:pt>
                <c:pt idx="15">
                  <c:v>1980.69</c:v>
                </c:pt>
                <c:pt idx="16">
                  <c:v>1980.85</c:v>
                </c:pt>
                <c:pt idx="17">
                  <c:v>1980.855</c:v>
                </c:pt>
                <c:pt idx="18">
                  <c:v>1980.865</c:v>
                </c:pt>
                <c:pt idx="19">
                  <c:v>1980.875</c:v>
                </c:pt>
                <c:pt idx="20">
                  <c:v>1980.885</c:v>
                </c:pt>
                <c:pt idx="21">
                  <c:v>1980.895</c:v>
                </c:pt>
                <c:pt idx="22">
                  <c:v>1980.905</c:v>
                </c:pt>
                <c:pt idx="23">
                  <c:v>1980.915</c:v>
                </c:pt>
                <c:pt idx="24">
                  <c:v>1980.925</c:v>
                </c:pt>
                <c:pt idx="25">
                  <c:v>1980.9349999999999</c:v>
                </c:pt>
                <c:pt idx="26">
                  <c:v>1980.9449999999999</c:v>
                </c:pt>
                <c:pt idx="27">
                  <c:v>1980.9549999999999</c:v>
                </c:pt>
                <c:pt idx="28">
                  <c:v>1980.9649999999999</c:v>
                </c:pt>
                <c:pt idx="29">
                  <c:v>1980.9749999999999</c:v>
                </c:pt>
                <c:pt idx="30">
                  <c:v>1980.9849999999999</c:v>
                </c:pt>
                <c:pt idx="31">
                  <c:v>1980.9949999999999</c:v>
                </c:pt>
                <c:pt idx="32">
                  <c:v>1981.15</c:v>
                </c:pt>
                <c:pt idx="33">
                  <c:v>1981.55</c:v>
                </c:pt>
                <c:pt idx="34">
                  <c:v>1981.85</c:v>
                </c:pt>
                <c:pt idx="35">
                  <c:v>1985.75</c:v>
                </c:pt>
                <c:pt idx="36">
                  <c:v>1986.6</c:v>
                </c:pt>
                <c:pt idx="37">
                  <c:v>1987.05</c:v>
                </c:pt>
                <c:pt idx="38">
                  <c:v>1988</c:v>
                </c:pt>
                <c:pt idx="39">
                  <c:v>1990.2</c:v>
                </c:pt>
                <c:pt idx="40">
                  <c:v>1992.25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12-498C-AB4E-529E3E954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  <c:max val="2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  <c:majorUnit val="5"/>
      </c:valAx>
      <c:valAx>
        <c:axId val="12727392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H3_paleo!$G$1:$G$2</c:f>
              <c:strCache>
                <c:ptCount val="2"/>
                <c:pt idx="0">
                  <c:v>Sr/Cu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H3_paleo!$G$3:$G$43</c:f>
              <c:numCache>
                <c:formatCode>0.00</c:formatCode>
                <c:ptCount val="41"/>
                <c:pt idx="0">
                  <c:v>0.8906090842440928</c:v>
                </c:pt>
                <c:pt idx="1">
                  <c:v>0.99452281034745038</c:v>
                </c:pt>
                <c:pt idx="2">
                  <c:v>1.4426187112796689</c:v>
                </c:pt>
                <c:pt idx="3">
                  <c:v>1.18891506117652</c:v>
                </c:pt>
                <c:pt idx="4">
                  <c:v>5.5295992495989497</c:v>
                </c:pt>
                <c:pt idx="5">
                  <c:v>3.0421214471002842</c:v>
                </c:pt>
                <c:pt idx="6">
                  <c:v>1.0782609007874113</c:v>
                </c:pt>
                <c:pt idx="7">
                  <c:v>8.3104683446446614</c:v>
                </c:pt>
                <c:pt idx="8">
                  <c:v>1.2868072147941505</c:v>
                </c:pt>
                <c:pt idx="9">
                  <c:v>1.3850189806443509</c:v>
                </c:pt>
                <c:pt idx="10">
                  <c:v>0.95613256397897206</c:v>
                </c:pt>
                <c:pt idx="11">
                  <c:v>2.1816712820768527</c:v>
                </c:pt>
                <c:pt idx="12">
                  <c:v>10.531132160841072</c:v>
                </c:pt>
                <c:pt idx="13">
                  <c:v>1.9224950322397922</c:v>
                </c:pt>
                <c:pt idx="14">
                  <c:v>1.6996780496670685</c:v>
                </c:pt>
                <c:pt idx="15">
                  <c:v>4.5216871652087098</c:v>
                </c:pt>
                <c:pt idx="16">
                  <c:v>5.2277485840440168</c:v>
                </c:pt>
                <c:pt idx="17">
                  <c:v>5.7402511172995165</c:v>
                </c:pt>
                <c:pt idx="18">
                  <c:v>5.8900169573027652</c:v>
                </c:pt>
                <c:pt idx="19">
                  <c:v>6.5486276390821336</c:v>
                </c:pt>
                <c:pt idx="20">
                  <c:v>8.1146055905310615</c:v>
                </c:pt>
                <c:pt idx="21">
                  <c:v>6.7062127336952901</c:v>
                </c:pt>
                <c:pt idx="22">
                  <c:v>5.1342203665477726</c:v>
                </c:pt>
                <c:pt idx="23">
                  <c:v>3.1707628949281723</c:v>
                </c:pt>
                <c:pt idx="24">
                  <c:v>1.6543538421011013</c:v>
                </c:pt>
                <c:pt idx="25">
                  <c:v>3.435030551893262</c:v>
                </c:pt>
                <c:pt idx="26">
                  <c:v>4.7195682587074268</c:v>
                </c:pt>
                <c:pt idx="27">
                  <c:v>3.0271724935856583</c:v>
                </c:pt>
                <c:pt idx="28">
                  <c:v>3.0550346544713736</c:v>
                </c:pt>
                <c:pt idx="29">
                  <c:v>1.1220619960688836</c:v>
                </c:pt>
                <c:pt idx="30">
                  <c:v>3.3064589591667555</c:v>
                </c:pt>
                <c:pt idx="31">
                  <c:v>2.5595979098153498</c:v>
                </c:pt>
                <c:pt idx="32">
                  <c:v>1.1220654860655155</c:v>
                </c:pt>
                <c:pt idx="33">
                  <c:v>2.8901796320086559</c:v>
                </c:pt>
                <c:pt idx="34">
                  <c:v>1.4671755307371457</c:v>
                </c:pt>
                <c:pt idx="35">
                  <c:v>3.0876926740268038</c:v>
                </c:pt>
                <c:pt idx="36">
                  <c:v>2.2171165093599634</c:v>
                </c:pt>
                <c:pt idx="37">
                  <c:v>13.047985276461414</c:v>
                </c:pt>
                <c:pt idx="38">
                  <c:v>3.0608378988279359</c:v>
                </c:pt>
                <c:pt idx="39">
                  <c:v>2.7817443401522519</c:v>
                </c:pt>
                <c:pt idx="40">
                  <c:v>0.97654391889177994</c:v>
                </c:pt>
              </c:numCache>
            </c:numRef>
          </c:xVal>
          <c:yVal>
            <c:numRef>
              <c:f>H3_paleo!$A$3:$A$43</c:f>
              <c:numCache>
                <c:formatCode>0.000</c:formatCode>
                <c:ptCount val="41"/>
                <c:pt idx="0">
                  <c:v>1968.55</c:v>
                </c:pt>
                <c:pt idx="1">
                  <c:v>1970.9</c:v>
                </c:pt>
                <c:pt idx="2">
                  <c:v>1971.8</c:v>
                </c:pt>
                <c:pt idx="3">
                  <c:v>1973.3</c:v>
                </c:pt>
                <c:pt idx="4">
                  <c:v>1974.2</c:v>
                </c:pt>
                <c:pt idx="5">
                  <c:v>1974.4</c:v>
                </c:pt>
                <c:pt idx="6">
                  <c:v>1975.55</c:v>
                </c:pt>
                <c:pt idx="7">
                  <c:v>1975.7</c:v>
                </c:pt>
                <c:pt idx="8">
                  <c:v>1977.2</c:v>
                </c:pt>
                <c:pt idx="9">
                  <c:v>1978.15</c:v>
                </c:pt>
                <c:pt idx="10">
                  <c:v>1979.15</c:v>
                </c:pt>
                <c:pt idx="11">
                  <c:v>1979.5</c:v>
                </c:pt>
                <c:pt idx="12">
                  <c:v>1979.9</c:v>
                </c:pt>
                <c:pt idx="13">
                  <c:v>1980.25</c:v>
                </c:pt>
                <c:pt idx="14">
                  <c:v>1980.55</c:v>
                </c:pt>
                <c:pt idx="15">
                  <c:v>1980.69</c:v>
                </c:pt>
                <c:pt idx="16">
                  <c:v>1980.85</c:v>
                </c:pt>
                <c:pt idx="17">
                  <c:v>1980.855</c:v>
                </c:pt>
                <c:pt idx="18">
                  <c:v>1980.865</c:v>
                </c:pt>
                <c:pt idx="19">
                  <c:v>1980.875</c:v>
                </c:pt>
                <c:pt idx="20">
                  <c:v>1980.885</c:v>
                </c:pt>
                <c:pt idx="21">
                  <c:v>1980.895</c:v>
                </c:pt>
                <c:pt idx="22">
                  <c:v>1980.905</c:v>
                </c:pt>
                <c:pt idx="23">
                  <c:v>1980.915</c:v>
                </c:pt>
                <c:pt idx="24">
                  <c:v>1980.925</c:v>
                </c:pt>
                <c:pt idx="25">
                  <c:v>1980.9349999999999</c:v>
                </c:pt>
                <c:pt idx="26">
                  <c:v>1980.9449999999999</c:v>
                </c:pt>
                <c:pt idx="27">
                  <c:v>1980.9549999999999</c:v>
                </c:pt>
                <c:pt idx="28">
                  <c:v>1980.9649999999999</c:v>
                </c:pt>
                <c:pt idx="29">
                  <c:v>1980.9749999999999</c:v>
                </c:pt>
                <c:pt idx="30">
                  <c:v>1980.9849999999999</c:v>
                </c:pt>
                <c:pt idx="31">
                  <c:v>1980.9949999999999</c:v>
                </c:pt>
                <c:pt idx="32">
                  <c:v>1981.15</c:v>
                </c:pt>
                <c:pt idx="33">
                  <c:v>1981.55</c:v>
                </c:pt>
                <c:pt idx="34">
                  <c:v>1981.85</c:v>
                </c:pt>
                <c:pt idx="35">
                  <c:v>1985.75</c:v>
                </c:pt>
                <c:pt idx="36">
                  <c:v>1986.6</c:v>
                </c:pt>
                <c:pt idx="37">
                  <c:v>1987.05</c:v>
                </c:pt>
                <c:pt idx="38">
                  <c:v>1988</c:v>
                </c:pt>
                <c:pt idx="39">
                  <c:v>1990.2</c:v>
                </c:pt>
                <c:pt idx="40">
                  <c:v>1992.25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B3-4DA5-BBAE-AE8D9302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  <c:majorUnit val="2"/>
      </c:valAx>
      <c:valAx>
        <c:axId val="12727392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H3_paleo!$F$1:$F$2</c:f>
              <c:strCache>
                <c:ptCount val="2"/>
                <c:pt idx="0">
                  <c:v>Sr/Ba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H3_paleo!$F$3:$F$43</c:f>
              <c:numCache>
                <c:formatCode>0.00</c:formatCode>
                <c:ptCount val="41"/>
                <c:pt idx="0">
                  <c:v>0.2320057940727725</c:v>
                </c:pt>
                <c:pt idx="1">
                  <c:v>0.2631782947431579</c:v>
                </c:pt>
                <c:pt idx="2">
                  <c:v>0.35312606408010533</c:v>
                </c:pt>
                <c:pt idx="3">
                  <c:v>0.2848283372154003</c:v>
                </c:pt>
                <c:pt idx="4">
                  <c:v>0.96077254561621628</c:v>
                </c:pt>
                <c:pt idx="5">
                  <c:v>0.74214898445504796</c:v>
                </c:pt>
                <c:pt idx="6">
                  <c:v>0.33086144790093908</c:v>
                </c:pt>
                <c:pt idx="7">
                  <c:v>2.5514919484840437</c:v>
                </c:pt>
                <c:pt idx="8">
                  <c:v>0.3600587258830289</c:v>
                </c:pt>
                <c:pt idx="9">
                  <c:v>0.35203760488174757</c:v>
                </c:pt>
                <c:pt idx="10">
                  <c:v>0.35918338748651546</c:v>
                </c:pt>
                <c:pt idx="11">
                  <c:v>0.62405706916382542</c:v>
                </c:pt>
                <c:pt idx="12">
                  <c:v>2.6698856137205031</c:v>
                </c:pt>
                <c:pt idx="13">
                  <c:v>0.48268042406480838</c:v>
                </c:pt>
                <c:pt idx="14">
                  <c:v>0.4767973874930565</c:v>
                </c:pt>
                <c:pt idx="15">
                  <c:v>1.0129174757903856</c:v>
                </c:pt>
                <c:pt idx="16">
                  <c:v>1.2729328884361548</c:v>
                </c:pt>
                <c:pt idx="17">
                  <c:v>1.3437508360247006</c:v>
                </c:pt>
                <c:pt idx="18">
                  <c:v>1.2021973848444403</c:v>
                </c:pt>
                <c:pt idx="19">
                  <c:v>1.3501554655782262</c:v>
                </c:pt>
                <c:pt idx="20">
                  <c:v>1.5616207923609124</c:v>
                </c:pt>
                <c:pt idx="21">
                  <c:v>1.1054634928149307</c:v>
                </c:pt>
                <c:pt idx="22">
                  <c:v>0.81514864177505808</c:v>
                </c:pt>
                <c:pt idx="23">
                  <c:v>1.5620620040170416</c:v>
                </c:pt>
                <c:pt idx="24">
                  <c:v>0.33533264572848481</c:v>
                </c:pt>
                <c:pt idx="25">
                  <c:v>1.0412902494894225</c:v>
                </c:pt>
                <c:pt idx="26">
                  <c:v>0.58474218070379247</c:v>
                </c:pt>
                <c:pt idx="27">
                  <c:v>0.5043967363627091</c:v>
                </c:pt>
                <c:pt idx="28">
                  <c:v>0.25525920139463215</c:v>
                </c:pt>
                <c:pt idx="29">
                  <c:v>0.1317437826896718</c:v>
                </c:pt>
                <c:pt idx="30">
                  <c:v>0.23724677916025164</c:v>
                </c:pt>
                <c:pt idx="31">
                  <c:v>0.34476922931361786</c:v>
                </c:pt>
                <c:pt idx="32">
                  <c:v>0.18594654092788926</c:v>
                </c:pt>
                <c:pt idx="33">
                  <c:v>0.22082253881021141</c:v>
                </c:pt>
                <c:pt idx="34">
                  <c:v>0.24434396551262161</c:v>
                </c:pt>
                <c:pt idx="35">
                  <c:v>0.36661446309702572</c:v>
                </c:pt>
                <c:pt idx="36">
                  <c:v>0.26910107482707396</c:v>
                </c:pt>
                <c:pt idx="37">
                  <c:v>1.4296330430354671</c:v>
                </c:pt>
                <c:pt idx="38">
                  <c:v>0.36341578159013493</c:v>
                </c:pt>
                <c:pt idx="39">
                  <c:v>0.23758991649334801</c:v>
                </c:pt>
                <c:pt idx="40">
                  <c:v>0.29681391622067854</c:v>
                </c:pt>
              </c:numCache>
            </c:numRef>
          </c:xVal>
          <c:yVal>
            <c:numRef>
              <c:f>H3_paleo!$A$3:$A$43</c:f>
              <c:numCache>
                <c:formatCode>0.000</c:formatCode>
                <c:ptCount val="41"/>
                <c:pt idx="0">
                  <c:v>1968.55</c:v>
                </c:pt>
                <c:pt idx="1">
                  <c:v>1970.9</c:v>
                </c:pt>
                <c:pt idx="2">
                  <c:v>1971.8</c:v>
                </c:pt>
                <c:pt idx="3">
                  <c:v>1973.3</c:v>
                </c:pt>
                <c:pt idx="4">
                  <c:v>1974.2</c:v>
                </c:pt>
                <c:pt idx="5">
                  <c:v>1974.4</c:v>
                </c:pt>
                <c:pt idx="6">
                  <c:v>1975.55</c:v>
                </c:pt>
                <c:pt idx="7">
                  <c:v>1975.7</c:v>
                </c:pt>
                <c:pt idx="8">
                  <c:v>1977.2</c:v>
                </c:pt>
                <c:pt idx="9">
                  <c:v>1978.15</c:v>
                </c:pt>
                <c:pt idx="10">
                  <c:v>1979.15</c:v>
                </c:pt>
                <c:pt idx="11">
                  <c:v>1979.5</c:v>
                </c:pt>
                <c:pt idx="12">
                  <c:v>1979.9</c:v>
                </c:pt>
                <c:pt idx="13">
                  <c:v>1980.25</c:v>
                </c:pt>
                <c:pt idx="14">
                  <c:v>1980.55</c:v>
                </c:pt>
                <c:pt idx="15">
                  <c:v>1980.69</c:v>
                </c:pt>
                <c:pt idx="16">
                  <c:v>1980.85</c:v>
                </c:pt>
                <c:pt idx="17">
                  <c:v>1980.855</c:v>
                </c:pt>
                <c:pt idx="18">
                  <c:v>1980.865</c:v>
                </c:pt>
                <c:pt idx="19">
                  <c:v>1980.875</c:v>
                </c:pt>
                <c:pt idx="20">
                  <c:v>1980.885</c:v>
                </c:pt>
                <c:pt idx="21">
                  <c:v>1980.895</c:v>
                </c:pt>
                <c:pt idx="22">
                  <c:v>1980.905</c:v>
                </c:pt>
                <c:pt idx="23">
                  <c:v>1980.915</c:v>
                </c:pt>
                <c:pt idx="24">
                  <c:v>1980.925</c:v>
                </c:pt>
                <c:pt idx="25">
                  <c:v>1980.9349999999999</c:v>
                </c:pt>
                <c:pt idx="26">
                  <c:v>1980.9449999999999</c:v>
                </c:pt>
                <c:pt idx="27">
                  <c:v>1980.9549999999999</c:v>
                </c:pt>
                <c:pt idx="28">
                  <c:v>1980.9649999999999</c:v>
                </c:pt>
                <c:pt idx="29">
                  <c:v>1980.9749999999999</c:v>
                </c:pt>
                <c:pt idx="30">
                  <c:v>1980.9849999999999</c:v>
                </c:pt>
                <c:pt idx="31">
                  <c:v>1980.9949999999999</c:v>
                </c:pt>
                <c:pt idx="32">
                  <c:v>1981.15</c:v>
                </c:pt>
                <c:pt idx="33">
                  <c:v>1981.55</c:v>
                </c:pt>
                <c:pt idx="34">
                  <c:v>1981.85</c:v>
                </c:pt>
                <c:pt idx="35">
                  <c:v>1985.75</c:v>
                </c:pt>
                <c:pt idx="36">
                  <c:v>1986.6</c:v>
                </c:pt>
                <c:pt idx="37">
                  <c:v>1987.05</c:v>
                </c:pt>
                <c:pt idx="38">
                  <c:v>1988</c:v>
                </c:pt>
                <c:pt idx="39">
                  <c:v>1990.2</c:v>
                </c:pt>
                <c:pt idx="40">
                  <c:v>1992.25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9B-4ABE-9105-8B03E82BF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  <c:majorUnit val="2"/>
      </c:valAx>
      <c:valAx>
        <c:axId val="12727392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'H3_TC TS d34S'!$D$1</c:f>
              <c:strCache>
                <c:ptCount val="1"/>
                <c:pt idx="0">
                  <c:v>C (wt. 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'H3_TC TS d34S'!$D$2:$D$12</c:f>
              <c:numCache>
                <c:formatCode>0.0</c:formatCode>
                <c:ptCount val="11"/>
                <c:pt idx="0">
                  <c:v>5.25</c:v>
                </c:pt>
                <c:pt idx="1">
                  <c:v>4.3600000000000003</c:v>
                </c:pt>
                <c:pt idx="2">
                  <c:v>4.1500000000000004</c:v>
                </c:pt>
                <c:pt idx="3">
                  <c:v>5.12</c:v>
                </c:pt>
                <c:pt idx="5">
                  <c:v>2.17</c:v>
                </c:pt>
                <c:pt idx="6">
                  <c:v>0.76</c:v>
                </c:pt>
                <c:pt idx="7">
                  <c:v>0.8</c:v>
                </c:pt>
                <c:pt idx="8">
                  <c:v>2.09</c:v>
                </c:pt>
                <c:pt idx="9">
                  <c:v>1.6</c:v>
                </c:pt>
                <c:pt idx="10">
                  <c:v>4.54</c:v>
                </c:pt>
              </c:numCache>
            </c:numRef>
          </c:xVal>
          <c:yVal>
            <c:numRef>
              <c:f>'H3_TC TS d34S'!$A$2:$A$12</c:f>
              <c:numCache>
                <c:formatCode>0.000</c:formatCode>
                <c:ptCount val="11"/>
                <c:pt idx="0">
                  <c:v>1973</c:v>
                </c:pt>
                <c:pt idx="1">
                  <c:v>1978.5</c:v>
                </c:pt>
                <c:pt idx="2">
                  <c:v>1979.5</c:v>
                </c:pt>
                <c:pt idx="3">
                  <c:v>1980.03</c:v>
                </c:pt>
                <c:pt idx="4">
                  <c:v>1980.95</c:v>
                </c:pt>
                <c:pt idx="5">
                  <c:v>1981.45</c:v>
                </c:pt>
                <c:pt idx="6">
                  <c:v>1982.3</c:v>
                </c:pt>
                <c:pt idx="7">
                  <c:v>1983</c:v>
                </c:pt>
                <c:pt idx="8">
                  <c:v>1983.2</c:v>
                </c:pt>
                <c:pt idx="9">
                  <c:v>1983.67</c:v>
                </c:pt>
                <c:pt idx="10">
                  <c:v>1984.5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69-4341-8EA8-A4A0DCF5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  <c:majorUnit val="1"/>
      </c:valAx>
      <c:valAx>
        <c:axId val="1272739247"/>
        <c:scaling>
          <c:orientation val="maxMin"/>
          <c:max val="19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'H3_TC TS d34S'!$E$1</c:f>
              <c:strCache>
                <c:ptCount val="1"/>
                <c:pt idx="0">
                  <c:v>S wt. (%)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'H3_TC TS d34S'!$E$2:$E$12</c:f>
              <c:numCache>
                <c:formatCode>0.0</c:formatCode>
                <c:ptCount val="11"/>
                <c:pt idx="0">
                  <c:v>4.5999999999999996</c:v>
                </c:pt>
                <c:pt idx="1">
                  <c:v>6.19</c:v>
                </c:pt>
                <c:pt idx="2">
                  <c:v>4.04</c:v>
                </c:pt>
                <c:pt idx="3">
                  <c:v>1.65</c:v>
                </c:pt>
                <c:pt idx="5">
                  <c:v>1.41</c:v>
                </c:pt>
                <c:pt idx="6">
                  <c:v>0.8</c:v>
                </c:pt>
                <c:pt idx="7">
                  <c:v>0.13</c:v>
                </c:pt>
                <c:pt idx="8">
                  <c:v>0.39</c:v>
                </c:pt>
                <c:pt idx="9">
                  <c:v>0.24</c:v>
                </c:pt>
                <c:pt idx="10">
                  <c:v>0.6</c:v>
                </c:pt>
              </c:numCache>
            </c:numRef>
          </c:xVal>
          <c:yVal>
            <c:numRef>
              <c:f>'H3_TC TS d34S'!$A$2:$A$12</c:f>
              <c:numCache>
                <c:formatCode>0.000</c:formatCode>
                <c:ptCount val="11"/>
                <c:pt idx="0">
                  <c:v>1973</c:v>
                </c:pt>
                <c:pt idx="1">
                  <c:v>1978.5</c:v>
                </c:pt>
                <c:pt idx="2">
                  <c:v>1979.5</c:v>
                </c:pt>
                <c:pt idx="3">
                  <c:v>1980.03</c:v>
                </c:pt>
                <c:pt idx="4">
                  <c:v>1980.95</c:v>
                </c:pt>
                <c:pt idx="5">
                  <c:v>1981.45</c:v>
                </c:pt>
                <c:pt idx="6">
                  <c:v>1982.3</c:v>
                </c:pt>
                <c:pt idx="7">
                  <c:v>1983</c:v>
                </c:pt>
                <c:pt idx="8">
                  <c:v>1983.2</c:v>
                </c:pt>
                <c:pt idx="9">
                  <c:v>1983.67</c:v>
                </c:pt>
                <c:pt idx="10">
                  <c:v>1984.5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B-4CD9-B368-967819A79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  <c:majorUnit val="1"/>
      </c:valAx>
      <c:valAx>
        <c:axId val="1272739247"/>
        <c:scaling>
          <c:orientation val="maxMin"/>
          <c:max val="19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'H3_TC TS d34S'!$H$1</c:f>
              <c:strCache>
                <c:ptCount val="1"/>
                <c:pt idx="0">
                  <c:v>d34S permil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'H3_TC TS d34S'!$H$2:$H$16</c:f>
              <c:numCache>
                <c:formatCode>0.00</c:formatCode>
                <c:ptCount val="15"/>
                <c:pt idx="0">
                  <c:v>-27.8</c:v>
                </c:pt>
                <c:pt idx="1">
                  <c:v>-30.1</c:v>
                </c:pt>
                <c:pt idx="2">
                  <c:v>-34</c:v>
                </c:pt>
                <c:pt idx="3">
                  <c:v>-33.6</c:v>
                </c:pt>
                <c:pt idx="4">
                  <c:v>-32.5</c:v>
                </c:pt>
                <c:pt idx="5">
                  <c:v>-32.1</c:v>
                </c:pt>
                <c:pt idx="6">
                  <c:v>-34.9</c:v>
                </c:pt>
                <c:pt idx="7">
                  <c:v>-35.6</c:v>
                </c:pt>
                <c:pt idx="8">
                  <c:v>-33</c:v>
                </c:pt>
                <c:pt idx="9">
                  <c:v>-34.9</c:v>
                </c:pt>
                <c:pt idx="10">
                  <c:v>-39.9</c:v>
                </c:pt>
                <c:pt idx="11">
                  <c:v>-39.299999999999997</c:v>
                </c:pt>
                <c:pt idx="12">
                  <c:v>-38.299999999999997</c:v>
                </c:pt>
                <c:pt idx="13">
                  <c:v>-37.1</c:v>
                </c:pt>
                <c:pt idx="14">
                  <c:v>-39.1</c:v>
                </c:pt>
              </c:numCache>
            </c:numRef>
          </c:xVal>
          <c:yVal>
            <c:numRef>
              <c:f>'H3_TC TS d34S'!$G$2:$G$16</c:f>
              <c:numCache>
                <c:formatCode>0.00</c:formatCode>
                <c:ptCount val="15"/>
                <c:pt idx="0">
                  <c:v>1977.21</c:v>
                </c:pt>
                <c:pt idx="1">
                  <c:v>1980.56</c:v>
                </c:pt>
                <c:pt idx="2">
                  <c:v>1980.86</c:v>
                </c:pt>
                <c:pt idx="3">
                  <c:v>1980.865</c:v>
                </c:pt>
                <c:pt idx="4">
                  <c:v>1980.875</c:v>
                </c:pt>
                <c:pt idx="5">
                  <c:v>1980.885</c:v>
                </c:pt>
                <c:pt idx="6">
                  <c:v>1980.895</c:v>
                </c:pt>
                <c:pt idx="7">
                  <c:v>1980.905</c:v>
                </c:pt>
                <c:pt idx="8">
                  <c:v>1980.925</c:v>
                </c:pt>
                <c:pt idx="9">
                  <c:v>1980.9449999999999</c:v>
                </c:pt>
                <c:pt idx="10">
                  <c:v>1980.9549999999999</c:v>
                </c:pt>
                <c:pt idx="11">
                  <c:v>1980.9649999999999</c:v>
                </c:pt>
                <c:pt idx="12">
                  <c:v>1980.9849999999999</c:v>
                </c:pt>
                <c:pt idx="13">
                  <c:v>1980.9949999999999</c:v>
                </c:pt>
                <c:pt idx="14">
                  <c:v>1987.06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22-48E0-8BF2-07CAD3849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741743"/>
        <c:axId val="1272739247"/>
      </c:scatterChart>
      <c:valAx>
        <c:axId val="1272741743"/>
        <c:scaling>
          <c:orientation val="minMax"/>
          <c:max val="-3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39247"/>
        <c:crosses val="autoZero"/>
        <c:crossBetween val="midCat"/>
      </c:valAx>
      <c:valAx>
        <c:axId val="1272739247"/>
        <c:scaling>
          <c:orientation val="maxMin"/>
          <c:min val="197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741743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91017</xdr:colOff>
      <xdr:row>0</xdr:row>
      <xdr:rowOff>137583</xdr:rowOff>
    </xdr:from>
    <xdr:to>
      <xdr:col>11</xdr:col>
      <xdr:colOff>19051</xdr:colOff>
      <xdr:row>43</xdr:row>
      <xdr:rowOff>42334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268BC4-BC25-454D-AD26-BB249D88A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570442</xdr:colOff>
      <xdr:row>0</xdr:row>
      <xdr:rowOff>137583</xdr:rowOff>
    </xdr:from>
    <xdr:to>
      <xdr:col>13</xdr:col>
      <xdr:colOff>189442</xdr:colOff>
      <xdr:row>43</xdr:row>
      <xdr:rowOff>42334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8FD04ED-6623-499F-B781-BDC07B6A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119592</xdr:colOff>
      <xdr:row>0</xdr:row>
      <xdr:rowOff>137583</xdr:rowOff>
    </xdr:from>
    <xdr:to>
      <xdr:col>15</xdr:col>
      <xdr:colOff>418042</xdr:colOff>
      <xdr:row>43</xdr:row>
      <xdr:rowOff>42334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B96D58-48AA-44A9-9AB7-AF9A2F149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34426</xdr:colOff>
      <xdr:row>16</xdr:row>
      <xdr:rowOff>62255</xdr:rowOff>
    </xdr:from>
    <xdr:to>
      <xdr:col>2</xdr:col>
      <xdr:colOff>295958</xdr:colOff>
      <xdr:row>38</xdr:row>
      <xdr:rowOff>51672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B910B2-4B26-44A8-81AE-0ACC637C4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271327</xdr:colOff>
      <xdr:row>16</xdr:row>
      <xdr:rowOff>62255</xdr:rowOff>
    </xdr:from>
    <xdr:to>
      <xdr:col>6</xdr:col>
      <xdr:colOff>88402</xdr:colOff>
      <xdr:row>38</xdr:row>
      <xdr:rowOff>51672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44E0F2-8BCD-4429-9B6C-1BEA4F90A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420220</xdr:colOff>
      <xdr:row>16</xdr:row>
      <xdr:rowOff>72839</xdr:rowOff>
    </xdr:from>
    <xdr:to>
      <xdr:col>8</xdr:col>
      <xdr:colOff>307643</xdr:colOff>
      <xdr:row>38</xdr:row>
      <xdr:rowOff>62256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924047-E253-407E-AB45-6A3354CC7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080/08120099.2023.2200476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04"/>
  <sheetViews>
    <sheetView zoomScale="62" zoomScaleNormal="62" workbookViewId="0">
      <pane xSplit="6900" ySplit="1300" topLeftCell="P1" activePane="bottomLeft"/>
      <selection activeCell="BQ22" sqref="BQ22:BQ35"/>
      <selection pane="topRight" activeCell="B1" sqref="B1"/>
      <selection pane="bottomLeft" activeCell="A36" sqref="A36:XFD36"/>
      <selection pane="bottomRight" activeCell="A15" sqref="A15"/>
    </sheetView>
  </sheetViews>
  <sheetFormatPr baseColWidth="10" defaultColWidth="8.83203125" defaultRowHeight="15" x14ac:dyDescent="0.2"/>
  <cols>
    <col min="1" max="1" width="21.5" customWidth="1"/>
    <col min="2" max="2" width="9.1640625" style="1" customWidth="1"/>
    <col min="3" max="3" width="9.1640625" customWidth="1"/>
    <col min="4" max="4" width="33.1640625" customWidth="1"/>
    <col min="5" max="5" width="25.5" customWidth="1"/>
    <col min="6" max="6" width="31.1640625" customWidth="1"/>
    <col min="7" max="7" width="45.33203125" customWidth="1"/>
    <col min="8" max="8" width="12.83203125" customWidth="1"/>
    <col min="19" max="19" width="8.6640625" style="1"/>
    <col min="33" max="34" width="9.1640625" customWidth="1"/>
  </cols>
  <sheetData>
    <row r="1" spans="1:84" ht="80" x14ac:dyDescent="0.2">
      <c r="A1" s="6" t="s">
        <v>209</v>
      </c>
      <c r="B1" s="7" t="s">
        <v>208</v>
      </c>
      <c r="C1" s="6" t="s">
        <v>207</v>
      </c>
      <c r="D1" s="6" t="s">
        <v>206</v>
      </c>
      <c r="E1" s="6" t="s">
        <v>205</v>
      </c>
      <c r="F1" s="6" t="s">
        <v>204</v>
      </c>
      <c r="G1" s="6" t="s">
        <v>203</v>
      </c>
      <c r="H1" s="6" t="s">
        <v>328</v>
      </c>
      <c r="I1" s="6" t="s">
        <v>202</v>
      </c>
      <c r="J1" s="6" t="s">
        <v>201</v>
      </c>
      <c r="K1" s="6" t="s">
        <v>200</v>
      </c>
      <c r="L1" s="6" t="s">
        <v>199</v>
      </c>
      <c r="M1" s="6" t="s">
        <v>198</v>
      </c>
      <c r="N1" s="6" t="s">
        <v>197</v>
      </c>
      <c r="O1" s="6" t="s">
        <v>196</v>
      </c>
      <c r="P1" s="6" t="s">
        <v>195</v>
      </c>
      <c r="Q1" s="6" t="s">
        <v>194</v>
      </c>
      <c r="R1" s="6" t="s">
        <v>193</v>
      </c>
      <c r="S1" s="7" t="s">
        <v>192</v>
      </c>
      <c r="T1" s="6" t="s">
        <v>191</v>
      </c>
      <c r="U1" s="6" t="s">
        <v>190</v>
      </c>
      <c r="V1" s="6" t="s">
        <v>189</v>
      </c>
      <c r="W1" s="6" t="s">
        <v>188</v>
      </c>
      <c r="X1" s="6" t="s">
        <v>187</v>
      </c>
      <c r="Y1" s="6" t="s">
        <v>186</v>
      </c>
      <c r="Z1" s="6" t="s">
        <v>185</v>
      </c>
      <c r="AA1" s="6" t="s">
        <v>184</v>
      </c>
      <c r="AB1" s="6" t="s">
        <v>183</v>
      </c>
      <c r="AC1" s="6" t="s">
        <v>182</v>
      </c>
      <c r="AD1" s="6" t="s">
        <v>181</v>
      </c>
      <c r="AE1" s="6" t="s">
        <v>180</v>
      </c>
      <c r="AF1" s="6" t="s">
        <v>179</v>
      </c>
      <c r="AG1" s="6" t="s">
        <v>178</v>
      </c>
      <c r="AH1" s="6" t="s">
        <v>177</v>
      </c>
      <c r="AI1" s="6" t="s">
        <v>176</v>
      </c>
      <c r="AJ1" s="6" t="s">
        <v>175</v>
      </c>
      <c r="AK1" s="6" t="s">
        <v>174</v>
      </c>
      <c r="AL1" s="6" t="s">
        <v>173</v>
      </c>
      <c r="AM1" s="6" t="s">
        <v>172</v>
      </c>
      <c r="AN1" s="6" t="s">
        <v>171</v>
      </c>
      <c r="AO1" s="6" t="s">
        <v>170</v>
      </c>
      <c r="AP1" s="6" t="s">
        <v>169</v>
      </c>
      <c r="AQ1" s="6" t="s">
        <v>168</v>
      </c>
      <c r="AR1" s="6" t="s">
        <v>167</v>
      </c>
      <c r="AS1" s="6" t="s">
        <v>166</v>
      </c>
      <c r="AT1" s="6" t="s">
        <v>165</v>
      </c>
      <c r="AU1" s="6" t="s">
        <v>164</v>
      </c>
      <c r="AV1" s="6" t="s">
        <v>163</v>
      </c>
      <c r="AW1" s="6" t="s">
        <v>162</v>
      </c>
      <c r="AX1" s="6" t="s">
        <v>161</v>
      </c>
      <c r="AY1" s="6" t="s">
        <v>160</v>
      </c>
      <c r="AZ1" s="6" t="s">
        <v>159</v>
      </c>
      <c r="BA1" s="6" t="s">
        <v>158</v>
      </c>
      <c r="BB1" s="6" t="s">
        <v>157</v>
      </c>
      <c r="BC1" s="6" t="s">
        <v>156</v>
      </c>
      <c r="BD1" s="6" t="s">
        <v>155</v>
      </c>
      <c r="BE1" s="6" t="s">
        <v>154</v>
      </c>
      <c r="BF1" s="6" t="s">
        <v>153</v>
      </c>
      <c r="BG1" s="6" t="s">
        <v>152</v>
      </c>
      <c r="BH1" s="6" t="s">
        <v>151</v>
      </c>
      <c r="BI1" s="6" t="s">
        <v>150</v>
      </c>
      <c r="BJ1" s="6" t="s">
        <v>149</v>
      </c>
      <c r="BK1" s="6" t="s">
        <v>148</v>
      </c>
      <c r="BL1" s="6" t="s">
        <v>147</v>
      </c>
      <c r="BM1" s="6" t="s">
        <v>146</v>
      </c>
      <c r="BN1" s="6" t="s">
        <v>145</v>
      </c>
      <c r="BO1" s="6" t="s">
        <v>144</v>
      </c>
      <c r="BP1" s="6" t="s">
        <v>143</v>
      </c>
      <c r="BQ1" s="6" t="s">
        <v>142</v>
      </c>
      <c r="BR1" s="6" t="s">
        <v>141</v>
      </c>
      <c r="BS1" s="6" t="s">
        <v>140</v>
      </c>
      <c r="BT1" s="6" t="s">
        <v>139</v>
      </c>
      <c r="BU1" s="6" t="s">
        <v>138</v>
      </c>
      <c r="BV1" s="6" t="s">
        <v>137</v>
      </c>
      <c r="BW1" s="6" t="s">
        <v>136</v>
      </c>
      <c r="BX1" s="6" t="s">
        <v>135</v>
      </c>
      <c r="BY1" s="6" t="s">
        <v>134</v>
      </c>
      <c r="BZ1" s="6" t="s">
        <v>133</v>
      </c>
      <c r="CA1" s="6" t="s">
        <v>132</v>
      </c>
      <c r="CB1" s="6" t="s">
        <v>131</v>
      </c>
      <c r="CC1" s="6" t="s">
        <v>130</v>
      </c>
      <c r="CD1" s="6" t="s">
        <v>129</v>
      </c>
      <c r="CE1" s="6" t="s">
        <v>128</v>
      </c>
      <c r="CF1" s="6" t="s">
        <v>127</v>
      </c>
    </row>
    <row r="2" spans="1:84" x14ac:dyDescent="0.2">
      <c r="A2" s="3" t="s">
        <v>336</v>
      </c>
      <c r="H2" t="s">
        <v>327</v>
      </c>
    </row>
    <row r="3" spans="1:84" x14ac:dyDescent="0.2">
      <c r="A3" t="s">
        <v>126</v>
      </c>
      <c r="B3" s="1">
        <v>14.8</v>
      </c>
      <c r="C3">
        <v>3791.7</v>
      </c>
      <c r="D3" t="s">
        <v>113</v>
      </c>
      <c r="E3" t="s">
        <v>19</v>
      </c>
      <c r="F3" t="s">
        <v>112</v>
      </c>
      <c r="G3" t="s">
        <v>124</v>
      </c>
      <c r="I3">
        <v>-29.489053999999999</v>
      </c>
      <c r="J3">
        <v>4.7675210000000003</v>
      </c>
      <c r="M3">
        <v>7.0267119999999998</v>
      </c>
      <c r="N3">
        <v>3.9849999999999998E-3</v>
      </c>
      <c r="P3">
        <v>25.384615</v>
      </c>
      <c r="Q3">
        <v>2.276923</v>
      </c>
      <c r="R3">
        <v>2.5964909999999999</v>
      </c>
      <c r="S3" s="1">
        <v>0.14873400000000001</v>
      </c>
      <c r="T3">
        <v>8.8526000000000007</v>
      </c>
      <c r="U3">
        <v>10.962569999999999</v>
      </c>
      <c r="V3">
        <v>1.240429</v>
      </c>
      <c r="W3">
        <v>7.49</v>
      </c>
      <c r="X3">
        <v>4.7E-2</v>
      </c>
      <c r="Y3">
        <v>0.51</v>
      </c>
      <c r="Z3">
        <v>0.57999999999999996</v>
      </c>
      <c r="AA3">
        <v>1.81</v>
      </c>
      <c r="AB3">
        <v>5.91</v>
      </c>
      <c r="AC3">
        <v>10.35</v>
      </c>
      <c r="AD3">
        <v>0.316</v>
      </c>
      <c r="AE3">
        <v>0.33</v>
      </c>
      <c r="AF3">
        <v>89.7</v>
      </c>
      <c r="AH3">
        <v>130</v>
      </c>
      <c r="AI3">
        <v>1.97</v>
      </c>
      <c r="AJ3">
        <v>0.71</v>
      </c>
      <c r="AK3">
        <v>1.63</v>
      </c>
      <c r="AM3">
        <v>66</v>
      </c>
      <c r="AN3">
        <v>4.83</v>
      </c>
      <c r="AO3">
        <v>114</v>
      </c>
      <c r="AP3">
        <v>19.05</v>
      </c>
      <c r="AQ3">
        <v>0.26</v>
      </c>
      <c r="AR3">
        <v>1.3</v>
      </c>
      <c r="AS3">
        <v>7.0000000000000007E-2</v>
      </c>
      <c r="AT3">
        <v>60.9</v>
      </c>
      <c r="AU3">
        <v>401</v>
      </c>
      <c r="AV3">
        <v>33.5</v>
      </c>
      <c r="AW3">
        <v>10.3</v>
      </c>
      <c r="AX3">
        <v>61.7</v>
      </c>
      <c r="AY3">
        <v>43.9</v>
      </c>
      <c r="AZ3">
        <v>96.3</v>
      </c>
      <c r="BA3">
        <v>1.9E-2</v>
      </c>
      <c r="BB3">
        <v>11.55</v>
      </c>
      <c r="BC3">
        <v>1.89</v>
      </c>
      <c r="BD3">
        <v>13.1</v>
      </c>
      <c r="BE3">
        <v>5</v>
      </c>
      <c r="BF3">
        <v>2.9</v>
      </c>
      <c r="BG3">
        <v>296</v>
      </c>
      <c r="BI3">
        <v>0.39</v>
      </c>
      <c r="BJ3">
        <v>14.6</v>
      </c>
      <c r="BK3">
        <v>1.89</v>
      </c>
      <c r="BL3">
        <v>3.4</v>
      </c>
      <c r="BM3">
        <v>198</v>
      </c>
      <c r="BO3">
        <v>23.3</v>
      </c>
      <c r="BP3">
        <v>241</v>
      </c>
      <c r="BQ3">
        <v>46.5</v>
      </c>
      <c r="BR3">
        <v>41.7</v>
      </c>
      <c r="BS3">
        <v>89</v>
      </c>
      <c r="CF3" t="s">
        <v>77</v>
      </c>
    </row>
    <row r="4" spans="1:84" x14ac:dyDescent="0.2">
      <c r="A4" t="s">
        <v>125</v>
      </c>
      <c r="B4" s="1">
        <v>9.73</v>
      </c>
      <c r="C4">
        <v>3796.77</v>
      </c>
      <c r="D4" t="s">
        <v>113</v>
      </c>
      <c r="E4" t="s">
        <v>19</v>
      </c>
      <c r="F4" t="s">
        <v>112</v>
      </c>
      <c r="G4" t="s">
        <v>124</v>
      </c>
      <c r="P4">
        <v>12.5</v>
      </c>
      <c r="Q4">
        <v>1.8458330000000001</v>
      </c>
      <c r="R4">
        <v>4.199052</v>
      </c>
      <c r="S4" s="1">
        <v>0.444915</v>
      </c>
      <c r="T4">
        <v>11.658300000000001</v>
      </c>
      <c r="U4">
        <v>11.7577</v>
      </c>
      <c r="V4">
        <v>1.009209</v>
      </c>
      <c r="W4">
        <v>6.09</v>
      </c>
      <c r="X4">
        <v>0.105</v>
      </c>
      <c r="Y4">
        <v>0.35</v>
      </c>
      <c r="Z4">
        <v>0.47</v>
      </c>
      <c r="AA4">
        <v>1.35</v>
      </c>
      <c r="AB4">
        <v>9.42</v>
      </c>
      <c r="AC4">
        <v>11.25</v>
      </c>
      <c r="AD4">
        <v>0.23599999999999999</v>
      </c>
      <c r="AE4">
        <v>0.3</v>
      </c>
      <c r="AF4">
        <v>84.9</v>
      </c>
      <c r="AH4">
        <v>240</v>
      </c>
      <c r="AI4">
        <v>1.97</v>
      </c>
      <c r="AJ4">
        <v>0.63</v>
      </c>
      <c r="AK4">
        <v>1.37</v>
      </c>
      <c r="AM4">
        <v>47</v>
      </c>
      <c r="AN4">
        <v>4.6900000000000004</v>
      </c>
      <c r="AO4">
        <v>105.5</v>
      </c>
      <c r="AP4">
        <v>16.5</v>
      </c>
      <c r="AQ4">
        <v>0.3</v>
      </c>
      <c r="AR4">
        <v>1.4</v>
      </c>
      <c r="AS4">
        <v>0.08</v>
      </c>
      <c r="AT4">
        <v>64.900000000000006</v>
      </c>
      <c r="AU4">
        <v>418</v>
      </c>
      <c r="AV4">
        <v>61</v>
      </c>
      <c r="AW4">
        <v>9.1</v>
      </c>
      <c r="AX4">
        <v>64</v>
      </c>
      <c r="AY4">
        <v>34.1</v>
      </c>
      <c r="AZ4">
        <v>92.4</v>
      </c>
      <c r="BA4">
        <v>2.1999999999999999E-2</v>
      </c>
      <c r="BB4">
        <v>13.25</v>
      </c>
      <c r="BC4">
        <v>2.8</v>
      </c>
      <c r="BD4">
        <v>16.600000000000001</v>
      </c>
      <c r="BE4">
        <v>5</v>
      </c>
      <c r="BF4">
        <v>2.2000000000000002</v>
      </c>
      <c r="BG4">
        <v>443</v>
      </c>
      <c r="BI4">
        <v>0.27</v>
      </c>
      <c r="BJ4">
        <v>13.7</v>
      </c>
      <c r="BK4">
        <v>2.1</v>
      </c>
      <c r="BL4">
        <v>5.7</v>
      </c>
      <c r="BM4">
        <v>266</v>
      </c>
      <c r="BO4">
        <v>45.1</v>
      </c>
      <c r="BP4">
        <v>196</v>
      </c>
      <c r="BQ4">
        <v>54.5</v>
      </c>
      <c r="BR4">
        <v>44</v>
      </c>
      <c r="BS4">
        <v>95.4</v>
      </c>
      <c r="CF4" t="s">
        <v>77</v>
      </c>
    </row>
    <row r="5" spans="1:84" x14ac:dyDescent="0.2">
      <c r="A5" t="s">
        <v>123</v>
      </c>
      <c r="B5" s="1">
        <v>8.6999999999999993</v>
      </c>
      <c r="C5">
        <v>3797.8</v>
      </c>
      <c r="D5" t="s">
        <v>113</v>
      </c>
      <c r="E5" t="s">
        <v>19</v>
      </c>
      <c r="F5" t="s">
        <v>112</v>
      </c>
      <c r="G5" t="s">
        <v>26</v>
      </c>
      <c r="I5">
        <v>-27.296433</v>
      </c>
      <c r="J5">
        <v>5.5472799999999998</v>
      </c>
      <c r="M5">
        <v>3.2538469999999999</v>
      </c>
      <c r="N5">
        <v>2.343E-3</v>
      </c>
      <c r="P5">
        <v>7.8260870000000002</v>
      </c>
      <c r="Q5">
        <v>0.95217399999999996</v>
      </c>
      <c r="R5">
        <v>4.231884</v>
      </c>
      <c r="S5" s="1">
        <v>1.5</v>
      </c>
      <c r="T5">
        <v>12.579800000000001</v>
      </c>
      <c r="U5">
        <v>8.9789600000000007</v>
      </c>
      <c r="V5">
        <v>0.71491700000000002</v>
      </c>
      <c r="W5">
        <v>6.17</v>
      </c>
      <c r="X5">
        <v>0.38400000000000001</v>
      </c>
      <c r="Y5">
        <v>0.37</v>
      </c>
      <c r="Z5">
        <v>0.54</v>
      </c>
      <c r="AA5">
        <v>1.63</v>
      </c>
      <c r="AB5">
        <v>9.9499999999999993</v>
      </c>
      <c r="AC5">
        <v>8.4</v>
      </c>
      <c r="AD5">
        <v>0.25600000000000001</v>
      </c>
      <c r="AE5">
        <v>0.36</v>
      </c>
      <c r="AF5">
        <v>71.2</v>
      </c>
      <c r="AH5">
        <v>460</v>
      </c>
      <c r="AI5">
        <v>2.25</v>
      </c>
      <c r="AJ5">
        <v>0.63</v>
      </c>
      <c r="AK5">
        <v>1.01</v>
      </c>
      <c r="AM5">
        <v>54</v>
      </c>
      <c r="AN5">
        <v>5.31</v>
      </c>
      <c r="AO5">
        <v>103.5</v>
      </c>
      <c r="AP5">
        <v>17.2</v>
      </c>
      <c r="AQ5">
        <v>0.36</v>
      </c>
      <c r="AR5">
        <v>1.8</v>
      </c>
      <c r="AS5">
        <v>7.0000000000000007E-2</v>
      </c>
      <c r="AT5">
        <v>52.8</v>
      </c>
      <c r="AU5">
        <v>858</v>
      </c>
      <c r="AV5">
        <v>18.05</v>
      </c>
      <c r="AW5">
        <v>10</v>
      </c>
      <c r="AX5">
        <v>64.599999999999994</v>
      </c>
      <c r="AY5">
        <v>64</v>
      </c>
      <c r="AZ5">
        <v>106.5</v>
      </c>
      <c r="BA5">
        <v>1.2999999999999999E-2</v>
      </c>
      <c r="BB5">
        <v>8.84</v>
      </c>
      <c r="BC5">
        <v>1.91</v>
      </c>
      <c r="BD5">
        <v>25.5</v>
      </c>
      <c r="BE5">
        <v>7</v>
      </c>
      <c r="BF5">
        <v>3.4</v>
      </c>
      <c r="BG5">
        <v>438</v>
      </c>
      <c r="BI5">
        <v>0.26</v>
      </c>
      <c r="BJ5">
        <v>15.1</v>
      </c>
      <c r="BK5">
        <v>1.74</v>
      </c>
      <c r="BL5">
        <v>4.5999999999999996</v>
      </c>
      <c r="BM5">
        <v>271</v>
      </c>
      <c r="BO5">
        <v>99.2</v>
      </c>
      <c r="BP5">
        <v>126</v>
      </c>
      <c r="BQ5">
        <v>68.8</v>
      </c>
      <c r="BR5">
        <v>62.5</v>
      </c>
      <c r="BS5">
        <v>157.5</v>
      </c>
      <c r="CF5" t="s">
        <v>77</v>
      </c>
    </row>
    <row r="6" spans="1:84" x14ac:dyDescent="0.2">
      <c r="A6" t="s">
        <v>122</v>
      </c>
      <c r="B6" s="1">
        <v>7.88</v>
      </c>
      <c r="C6">
        <v>3798.62</v>
      </c>
      <c r="D6" t="s">
        <v>113</v>
      </c>
      <c r="E6" t="s">
        <v>19</v>
      </c>
      <c r="F6" t="s">
        <v>112</v>
      </c>
      <c r="G6" t="s">
        <v>26</v>
      </c>
      <c r="P6">
        <v>24.285713999999999</v>
      </c>
      <c r="Q6">
        <v>1.5214289999999999</v>
      </c>
      <c r="R6">
        <v>2.223382</v>
      </c>
      <c r="S6" s="1">
        <v>0.162055</v>
      </c>
      <c r="T6">
        <v>6.4053000000000004</v>
      </c>
      <c r="U6">
        <v>15.399699999999999</v>
      </c>
      <c r="V6">
        <v>2.4066399999999999</v>
      </c>
      <c r="W6">
        <v>6.37</v>
      </c>
      <c r="X6">
        <v>4.1000000000000002E-2</v>
      </c>
      <c r="Y6">
        <v>0.39</v>
      </c>
      <c r="Z6">
        <v>0.47</v>
      </c>
      <c r="AA6">
        <v>1.5</v>
      </c>
      <c r="AB6">
        <v>4.01</v>
      </c>
      <c r="AC6">
        <v>14.9</v>
      </c>
      <c r="AD6">
        <v>0.253</v>
      </c>
      <c r="AE6">
        <v>0.34</v>
      </c>
      <c r="AF6">
        <v>85.9</v>
      </c>
      <c r="AH6">
        <v>140</v>
      </c>
      <c r="AI6">
        <v>1.88</v>
      </c>
      <c r="AJ6">
        <v>0.83</v>
      </c>
      <c r="AK6">
        <v>1.75</v>
      </c>
      <c r="AM6">
        <v>58</v>
      </c>
      <c r="AN6">
        <v>4.57</v>
      </c>
      <c r="AO6">
        <v>95.8</v>
      </c>
      <c r="AP6">
        <v>17.8</v>
      </c>
      <c r="AQ6">
        <v>0.38</v>
      </c>
      <c r="AR6">
        <v>1.3</v>
      </c>
      <c r="AS6">
        <v>7.9000000000000001E-2</v>
      </c>
      <c r="AT6">
        <v>64.900000000000006</v>
      </c>
      <c r="AU6">
        <v>458</v>
      </c>
      <c r="AV6">
        <v>34.799999999999997</v>
      </c>
      <c r="AW6">
        <v>9.5</v>
      </c>
      <c r="AX6">
        <v>63</v>
      </c>
      <c r="AY6">
        <v>56.8</v>
      </c>
      <c r="AZ6">
        <v>92</v>
      </c>
      <c r="BA6">
        <v>1.0999999999999999E-2</v>
      </c>
      <c r="BB6">
        <v>17.850000000000001</v>
      </c>
      <c r="BC6">
        <v>3.02</v>
      </c>
      <c r="BD6">
        <v>18.399999999999999</v>
      </c>
      <c r="BE6">
        <v>6</v>
      </c>
      <c r="BF6">
        <v>2.2999999999999998</v>
      </c>
      <c r="BG6">
        <v>213</v>
      </c>
      <c r="BI6">
        <v>0.44</v>
      </c>
      <c r="BJ6">
        <v>14.6</v>
      </c>
      <c r="BK6">
        <v>1.85</v>
      </c>
      <c r="BL6">
        <v>3</v>
      </c>
      <c r="BM6">
        <v>176</v>
      </c>
      <c r="BO6">
        <v>36.299999999999997</v>
      </c>
      <c r="BP6">
        <v>162</v>
      </c>
      <c r="BQ6">
        <v>46.6</v>
      </c>
      <c r="BR6">
        <v>43.5</v>
      </c>
      <c r="BS6">
        <v>95.5</v>
      </c>
      <c r="CF6" t="s">
        <v>77</v>
      </c>
    </row>
    <row r="7" spans="1:84" x14ac:dyDescent="0.2">
      <c r="A7" t="s">
        <v>121</v>
      </c>
      <c r="B7" s="1">
        <v>7.3</v>
      </c>
      <c r="C7">
        <v>3799.2</v>
      </c>
      <c r="D7" t="s">
        <v>113</v>
      </c>
      <c r="E7" t="s">
        <v>19</v>
      </c>
      <c r="F7" t="s">
        <v>112</v>
      </c>
      <c r="G7" t="s">
        <v>26</v>
      </c>
      <c r="I7">
        <v>-29.403217999999999</v>
      </c>
      <c r="J7">
        <v>3.860417</v>
      </c>
      <c r="M7">
        <v>3.9892059999999998</v>
      </c>
      <c r="N7">
        <v>2.849E-3</v>
      </c>
      <c r="P7">
        <v>6.3157889999999997</v>
      </c>
      <c r="Q7">
        <v>4.6842110000000003</v>
      </c>
      <c r="R7">
        <v>22.418136000000001</v>
      </c>
      <c r="S7" s="1">
        <v>0.18942700000000001</v>
      </c>
      <c r="T7">
        <v>17.436</v>
      </c>
      <c r="U7">
        <v>6.47689</v>
      </c>
      <c r="V7">
        <v>0.37184600000000001</v>
      </c>
      <c r="W7">
        <v>5.72</v>
      </c>
      <c r="X7">
        <v>4.2999999999999997E-2</v>
      </c>
      <c r="Y7">
        <v>0.38</v>
      </c>
      <c r="Z7">
        <v>0.42</v>
      </c>
      <c r="AA7">
        <v>1.42</v>
      </c>
      <c r="AB7">
        <v>15</v>
      </c>
      <c r="AC7">
        <v>6.03</v>
      </c>
      <c r="AD7">
        <v>0.22700000000000001</v>
      </c>
      <c r="AE7">
        <v>0.24</v>
      </c>
      <c r="AF7">
        <v>51.2</v>
      </c>
      <c r="AH7">
        <v>380</v>
      </c>
      <c r="AI7">
        <v>1.99</v>
      </c>
      <c r="AJ7">
        <v>0.47</v>
      </c>
      <c r="AK7">
        <v>0.73</v>
      </c>
      <c r="AM7">
        <v>41</v>
      </c>
      <c r="AN7">
        <v>4.7</v>
      </c>
      <c r="AO7">
        <v>79.400000000000006</v>
      </c>
      <c r="AP7">
        <v>14.95</v>
      </c>
      <c r="AQ7">
        <v>0.18</v>
      </c>
      <c r="AR7">
        <v>1.5</v>
      </c>
      <c r="AS7">
        <v>5.5E-2</v>
      </c>
      <c r="AT7">
        <v>53.1</v>
      </c>
      <c r="AU7">
        <v>249</v>
      </c>
      <c r="AV7">
        <v>15.4</v>
      </c>
      <c r="AW7">
        <v>9.8000000000000007</v>
      </c>
      <c r="AX7">
        <v>49.9</v>
      </c>
      <c r="AY7">
        <v>30.7</v>
      </c>
      <c r="AZ7">
        <v>93.9</v>
      </c>
      <c r="BA7">
        <v>1.0999999999999999E-2</v>
      </c>
      <c r="BB7">
        <v>6.44</v>
      </c>
      <c r="BC7">
        <v>1.58</v>
      </c>
      <c r="BD7">
        <v>12.3</v>
      </c>
      <c r="BE7">
        <v>3</v>
      </c>
      <c r="BF7">
        <v>1.9</v>
      </c>
      <c r="BG7">
        <v>1780</v>
      </c>
      <c r="BI7">
        <v>0.19</v>
      </c>
      <c r="BJ7">
        <v>13.1</v>
      </c>
      <c r="BK7">
        <v>1.28</v>
      </c>
      <c r="BL7">
        <v>2.6</v>
      </c>
      <c r="BM7">
        <v>178</v>
      </c>
      <c r="BO7">
        <v>18.3</v>
      </c>
      <c r="BP7">
        <v>99</v>
      </c>
      <c r="BQ7">
        <v>55.7</v>
      </c>
      <c r="BR7">
        <v>34.9</v>
      </c>
      <c r="BS7">
        <v>68.900000000000006</v>
      </c>
      <c r="CF7" t="s">
        <v>77</v>
      </c>
    </row>
    <row r="8" spans="1:84" x14ac:dyDescent="0.2">
      <c r="A8" t="s">
        <v>120</v>
      </c>
      <c r="B8" s="1">
        <v>6.6</v>
      </c>
      <c r="C8">
        <v>3799.9</v>
      </c>
      <c r="D8" t="s">
        <v>113</v>
      </c>
      <c r="E8" t="s">
        <v>19</v>
      </c>
      <c r="F8" t="s">
        <v>112</v>
      </c>
      <c r="G8" t="s">
        <v>26</v>
      </c>
      <c r="P8">
        <v>7.1739129999999998</v>
      </c>
      <c r="Q8">
        <v>0.53913</v>
      </c>
      <c r="R8">
        <v>2.128755</v>
      </c>
      <c r="S8" s="1">
        <v>0.11640200000000001</v>
      </c>
      <c r="T8">
        <v>8.3108000000000004</v>
      </c>
      <c r="U8">
        <v>4.8284700000000003</v>
      </c>
      <c r="V8">
        <v>0.58199800000000002</v>
      </c>
      <c r="W8">
        <v>7.75</v>
      </c>
      <c r="X8">
        <v>4.3999999999999997E-2</v>
      </c>
      <c r="Y8">
        <v>0.56000000000000005</v>
      </c>
      <c r="Z8">
        <v>0.64</v>
      </c>
      <c r="AA8">
        <v>2.25</v>
      </c>
      <c r="AB8">
        <v>4.79</v>
      </c>
      <c r="AC8">
        <v>4.16</v>
      </c>
      <c r="AD8">
        <v>0.378</v>
      </c>
      <c r="AE8">
        <v>0.33</v>
      </c>
      <c r="AF8">
        <v>20.3</v>
      </c>
      <c r="AH8">
        <v>460</v>
      </c>
      <c r="AI8">
        <v>2.96</v>
      </c>
      <c r="AJ8">
        <v>0.59</v>
      </c>
      <c r="AK8">
        <v>0.43</v>
      </c>
      <c r="AM8">
        <v>73</v>
      </c>
      <c r="AN8">
        <v>5.97</v>
      </c>
      <c r="AO8">
        <v>116.5</v>
      </c>
      <c r="AP8">
        <v>25.3</v>
      </c>
      <c r="AQ8">
        <v>0.34</v>
      </c>
      <c r="AR8">
        <v>1.9</v>
      </c>
      <c r="AS8">
        <v>8.4000000000000005E-2</v>
      </c>
      <c r="AT8">
        <v>92.9</v>
      </c>
      <c r="AU8">
        <v>2800</v>
      </c>
      <c r="AV8">
        <v>1.64</v>
      </c>
      <c r="AW8">
        <v>14.3</v>
      </c>
      <c r="AX8">
        <v>58.7</v>
      </c>
      <c r="AY8">
        <v>44.1</v>
      </c>
      <c r="AZ8">
        <v>85.8</v>
      </c>
      <c r="BA8">
        <v>5.0000000000000001E-3</v>
      </c>
      <c r="BB8">
        <v>3.41</v>
      </c>
      <c r="BC8">
        <v>1.28</v>
      </c>
      <c r="BD8">
        <v>20</v>
      </c>
      <c r="BE8">
        <v>4</v>
      </c>
      <c r="BF8">
        <v>3.6</v>
      </c>
      <c r="BG8">
        <v>248</v>
      </c>
      <c r="BI8">
        <v>0.23</v>
      </c>
      <c r="BJ8">
        <v>15.5</v>
      </c>
      <c r="BK8">
        <v>0.79</v>
      </c>
      <c r="BL8">
        <v>2.8</v>
      </c>
      <c r="BM8">
        <v>153</v>
      </c>
      <c r="BO8">
        <v>26.2</v>
      </c>
      <c r="BP8">
        <v>103</v>
      </c>
      <c r="BQ8">
        <v>68.900000000000006</v>
      </c>
      <c r="BR8">
        <v>34.4</v>
      </c>
      <c r="BS8">
        <v>88.8</v>
      </c>
      <c r="CF8" t="s">
        <v>77</v>
      </c>
    </row>
    <row r="9" spans="1:84" x14ac:dyDescent="0.2">
      <c r="A9" t="s">
        <v>119</v>
      </c>
      <c r="B9" s="1">
        <v>6.1</v>
      </c>
      <c r="C9">
        <v>3800.4</v>
      </c>
      <c r="D9" t="s">
        <v>113</v>
      </c>
      <c r="E9" t="s">
        <v>19</v>
      </c>
      <c r="F9" t="s">
        <v>112</v>
      </c>
      <c r="G9" t="s">
        <v>26</v>
      </c>
      <c r="I9">
        <v>-30.605815</v>
      </c>
      <c r="P9">
        <v>33.571429000000002</v>
      </c>
      <c r="Q9">
        <v>1.2964290000000001</v>
      </c>
      <c r="R9">
        <v>1.064516</v>
      </c>
      <c r="S9" s="1">
        <v>0.35072500000000001</v>
      </c>
      <c r="T9">
        <v>5.4621500000000003</v>
      </c>
      <c r="U9">
        <v>9.2964300000000009</v>
      </c>
      <c r="V9">
        <v>1.7045630000000001</v>
      </c>
      <c r="W9">
        <v>8.66</v>
      </c>
      <c r="X9">
        <v>0.121</v>
      </c>
      <c r="Y9">
        <v>0.6</v>
      </c>
      <c r="Z9">
        <v>0.66</v>
      </c>
      <c r="AA9">
        <v>2.08</v>
      </c>
      <c r="AB9">
        <v>2.09</v>
      </c>
      <c r="AC9">
        <v>8.58</v>
      </c>
      <c r="AD9">
        <v>0.34499999999999997</v>
      </c>
      <c r="AE9">
        <v>0.47</v>
      </c>
      <c r="AF9">
        <v>78.3</v>
      </c>
      <c r="AH9">
        <v>140</v>
      </c>
      <c r="AI9">
        <v>2.8</v>
      </c>
      <c r="AJ9">
        <v>0.89</v>
      </c>
      <c r="AK9">
        <v>1.77</v>
      </c>
      <c r="AM9">
        <v>69</v>
      </c>
      <c r="AN9">
        <v>6.78</v>
      </c>
      <c r="AO9">
        <v>170.5</v>
      </c>
      <c r="AP9">
        <v>23.4</v>
      </c>
      <c r="AQ9">
        <v>0.38</v>
      </c>
      <c r="AR9">
        <v>1.6</v>
      </c>
      <c r="AS9">
        <v>9.1999999999999998E-2</v>
      </c>
      <c r="AT9">
        <v>83.6</v>
      </c>
      <c r="AU9">
        <v>1980</v>
      </c>
      <c r="AV9">
        <v>15.15</v>
      </c>
      <c r="AW9">
        <v>12.5</v>
      </c>
      <c r="AX9">
        <v>95.3</v>
      </c>
      <c r="AY9">
        <v>59.7</v>
      </c>
      <c r="AZ9">
        <v>131.5</v>
      </c>
      <c r="BA9">
        <v>1.0999999999999999E-2</v>
      </c>
      <c r="BB9">
        <v>8.8800000000000008</v>
      </c>
      <c r="BC9">
        <v>5.53</v>
      </c>
      <c r="BD9">
        <v>20.100000000000001</v>
      </c>
      <c r="BE9">
        <v>7</v>
      </c>
      <c r="BF9">
        <v>2.9</v>
      </c>
      <c r="BG9">
        <v>181.5</v>
      </c>
      <c r="BI9">
        <v>0.56999999999999995</v>
      </c>
      <c r="BJ9">
        <v>20.9</v>
      </c>
      <c r="BK9">
        <v>1.79</v>
      </c>
      <c r="BL9">
        <v>4.5</v>
      </c>
      <c r="BM9">
        <v>400</v>
      </c>
      <c r="BO9">
        <v>43.5</v>
      </c>
      <c r="BP9">
        <v>139</v>
      </c>
      <c r="BQ9">
        <v>64.2</v>
      </c>
      <c r="BR9">
        <v>54.9</v>
      </c>
      <c r="BS9">
        <v>118</v>
      </c>
      <c r="CF9" t="s">
        <v>77</v>
      </c>
    </row>
    <row r="10" spans="1:84" x14ac:dyDescent="0.2">
      <c r="A10" t="s">
        <v>118</v>
      </c>
      <c r="B10" s="1">
        <v>5.9</v>
      </c>
      <c r="C10">
        <v>3800.6</v>
      </c>
      <c r="D10" t="s">
        <v>113</v>
      </c>
      <c r="E10" t="s">
        <v>19</v>
      </c>
      <c r="F10" t="s">
        <v>112</v>
      </c>
      <c r="G10" t="s">
        <v>26</v>
      </c>
      <c r="I10">
        <v>-24.413253000000001</v>
      </c>
      <c r="J10">
        <v>2.5045959999999998</v>
      </c>
      <c r="M10">
        <v>0.41922900000000002</v>
      </c>
      <c r="N10">
        <v>6.7879999999999998E-3</v>
      </c>
      <c r="P10">
        <v>2</v>
      </c>
      <c r="Q10">
        <v>0.22071399999999999</v>
      </c>
      <c r="R10">
        <v>4.2679559999999999</v>
      </c>
      <c r="S10" s="1">
        <v>7.2114999999999999E-2</v>
      </c>
      <c r="T10">
        <v>3.7154500000000001</v>
      </c>
      <c r="U10">
        <v>3.7673199999999998</v>
      </c>
      <c r="V10">
        <v>1.0175399999999999</v>
      </c>
      <c r="W10">
        <v>6.71</v>
      </c>
      <c r="X10">
        <v>0.03</v>
      </c>
      <c r="Y10">
        <v>0.46</v>
      </c>
      <c r="Z10">
        <v>0.65</v>
      </c>
      <c r="AA10">
        <v>2.35</v>
      </c>
      <c r="AB10">
        <v>0.17</v>
      </c>
      <c r="AC10">
        <v>3.08</v>
      </c>
      <c r="AD10">
        <v>0.41599999999999998</v>
      </c>
      <c r="AE10">
        <v>0.14000000000000001</v>
      </c>
      <c r="AF10">
        <v>36.6</v>
      </c>
      <c r="AH10">
        <v>700</v>
      </c>
      <c r="AI10">
        <v>2.0299999999999998</v>
      </c>
      <c r="AJ10">
        <v>0.42</v>
      </c>
      <c r="AK10">
        <v>0.14000000000000001</v>
      </c>
      <c r="AM10">
        <v>73</v>
      </c>
      <c r="AN10">
        <v>4.82</v>
      </c>
      <c r="AO10">
        <v>36.200000000000003</v>
      </c>
      <c r="AP10">
        <v>18.100000000000001</v>
      </c>
      <c r="AQ10">
        <v>0.26</v>
      </c>
      <c r="AR10">
        <v>2.2000000000000002</v>
      </c>
      <c r="AS10">
        <v>0.08</v>
      </c>
      <c r="AT10">
        <v>71.599999999999994</v>
      </c>
      <c r="AU10">
        <v>96</v>
      </c>
      <c r="AV10">
        <v>1.05</v>
      </c>
      <c r="AW10">
        <v>16.899999999999999</v>
      </c>
      <c r="AX10">
        <v>41.2</v>
      </c>
      <c r="AY10">
        <v>28.9</v>
      </c>
      <c r="AZ10">
        <v>76.5</v>
      </c>
      <c r="BA10">
        <v>1.7000000000000001E-2</v>
      </c>
      <c r="BB10">
        <v>0.26</v>
      </c>
      <c r="BC10">
        <v>0.62</v>
      </c>
      <c r="BD10">
        <v>10.199999999999999</v>
      </c>
      <c r="BE10">
        <v>3</v>
      </c>
      <c r="BF10">
        <v>2.8</v>
      </c>
      <c r="BG10">
        <v>154.5</v>
      </c>
      <c r="BI10">
        <v>0.16</v>
      </c>
      <c r="BJ10">
        <v>14.4</v>
      </c>
      <c r="BK10">
        <v>0.6</v>
      </c>
      <c r="BL10">
        <v>2.4</v>
      </c>
      <c r="BM10">
        <v>259</v>
      </c>
      <c r="BO10">
        <v>12.2</v>
      </c>
      <c r="BP10">
        <v>92</v>
      </c>
      <c r="BQ10">
        <v>74.7</v>
      </c>
      <c r="BR10">
        <v>24.1</v>
      </c>
      <c r="BS10">
        <v>76.400000000000006</v>
      </c>
      <c r="CF10" t="s">
        <v>77</v>
      </c>
    </row>
    <row r="11" spans="1:84" x14ac:dyDescent="0.2">
      <c r="A11" t="s">
        <v>117</v>
      </c>
      <c r="B11" s="1">
        <v>5.4</v>
      </c>
      <c r="C11">
        <v>3801.1</v>
      </c>
      <c r="D11" t="s">
        <v>113</v>
      </c>
      <c r="E11" t="s">
        <v>19</v>
      </c>
      <c r="F11" t="s">
        <v>112</v>
      </c>
      <c r="G11" t="s">
        <v>26</v>
      </c>
      <c r="P11">
        <v>16.75</v>
      </c>
      <c r="Q11">
        <v>0.64249999999999996</v>
      </c>
      <c r="R11">
        <v>1.2849999999999999</v>
      </c>
      <c r="S11" s="1">
        <v>0.16336600000000001</v>
      </c>
      <c r="T11">
        <v>7.8156999999999996</v>
      </c>
      <c r="U11">
        <v>7.5307199999999996</v>
      </c>
      <c r="V11">
        <v>0.96570599999999995</v>
      </c>
      <c r="W11">
        <v>10.050000000000001</v>
      </c>
      <c r="X11">
        <v>6.6000000000000003E-2</v>
      </c>
      <c r="Y11">
        <v>0.67</v>
      </c>
      <c r="Z11">
        <v>0.69</v>
      </c>
      <c r="AA11">
        <v>2.35</v>
      </c>
      <c r="AB11">
        <v>4.04</v>
      </c>
      <c r="AC11">
        <v>6.79</v>
      </c>
      <c r="AD11">
        <v>0.40400000000000003</v>
      </c>
      <c r="AE11">
        <v>0.67</v>
      </c>
      <c r="AF11">
        <v>36.200000000000003</v>
      </c>
      <c r="AH11">
        <v>400</v>
      </c>
      <c r="AI11">
        <v>3.12</v>
      </c>
      <c r="AJ11">
        <v>1</v>
      </c>
      <c r="AK11">
        <v>1.57</v>
      </c>
      <c r="AM11">
        <v>85</v>
      </c>
      <c r="AN11">
        <v>7.87</v>
      </c>
      <c r="AO11">
        <v>200</v>
      </c>
      <c r="AP11">
        <v>26.7</v>
      </c>
      <c r="AQ11">
        <v>0.32</v>
      </c>
      <c r="AR11">
        <v>2.1</v>
      </c>
      <c r="AS11">
        <v>9.7000000000000003E-2</v>
      </c>
      <c r="AT11">
        <v>109</v>
      </c>
      <c r="AU11">
        <v>737</v>
      </c>
      <c r="AV11">
        <v>16.600000000000001</v>
      </c>
      <c r="AW11">
        <v>15.1</v>
      </c>
      <c r="AX11">
        <v>93.2</v>
      </c>
      <c r="AY11">
        <v>58.5</v>
      </c>
      <c r="AZ11">
        <v>138.5</v>
      </c>
      <c r="BA11">
        <v>0.01</v>
      </c>
      <c r="BB11">
        <v>6.7</v>
      </c>
      <c r="BC11">
        <v>2.25</v>
      </c>
      <c r="BD11">
        <v>26.3</v>
      </c>
      <c r="BE11">
        <v>6</v>
      </c>
      <c r="BF11">
        <v>3.3</v>
      </c>
      <c r="BG11">
        <v>257</v>
      </c>
      <c r="BI11">
        <v>0.38</v>
      </c>
      <c r="BJ11">
        <v>24.3</v>
      </c>
      <c r="BK11">
        <v>1.26</v>
      </c>
      <c r="BL11">
        <v>4.0999999999999996</v>
      </c>
      <c r="BM11">
        <v>329</v>
      </c>
      <c r="BO11">
        <v>36.6</v>
      </c>
      <c r="BP11">
        <v>166</v>
      </c>
      <c r="BQ11">
        <v>75.599999999999994</v>
      </c>
      <c r="BR11">
        <v>65.099999999999994</v>
      </c>
      <c r="BS11">
        <v>141.5</v>
      </c>
      <c r="CF11" t="s">
        <v>77</v>
      </c>
    </row>
    <row r="12" spans="1:84" x14ac:dyDescent="0.2">
      <c r="A12" t="s">
        <v>116</v>
      </c>
      <c r="B12" s="1">
        <v>4.8</v>
      </c>
      <c r="C12">
        <v>3801.7</v>
      </c>
      <c r="D12" t="s">
        <v>113</v>
      </c>
      <c r="E12" t="s">
        <v>19</v>
      </c>
      <c r="F12" t="s">
        <v>112</v>
      </c>
      <c r="G12" t="s">
        <v>26</v>
      </c>
      <c r="I12">
        <v>-29.869539</v>
      </c>
      <c r="J12">
        <v>5.8778860000000002</v>
      </c>
      <c r="M12">
        <v>1.541371</v>
      </c>
      <c r="N12">
        <v>1.8710000000000001E-3</v>
      </c>
      <c r="P12">
        <v>11.6</v>
      </c>
      <c r="Q12">
        <v>0.72599999999999998</v>
      </c>
      <c r="R12">
        <v>2.2687499999999998</v>
      </c>
      <c r="S12" s="1">
        <v>0.19867499999999999</v>
      </c>
      <c r="T12">
        <v>10.7163</v>
      </c>
      <c r="U12">
        <v>5.7729100000000004</v>
      </c>
      <c r="V12">
        <v>0.54018299999999997</v>
      </c>
      <c r="W12">
        <v>7.7</v>
      </c>
      <c r="X12">
        <v>0.06</v>
      </c>
      <c r="Y12">
        <v>0.52</v>
      </c>
      <c r="Z12">
        <v>0.53</v>
      </c>
      <c r="AA12">
        <v>1.89</v>
      </c>
      <c r="AB12">
        <v>7.69</v>
      </c>
      <c r="AC12">
        <v>5.19</v>
      </c>
      <c r="AD12">
        <v>0.30199999999999999</v>
      </c>
      <c r="AE12">
        <v>0.57999999999999996</v>
      </c>
      <c r="AF12">
        <v>37.6</v>
      </c>
      <c r="AH12">
        <v>500</v>
      </c>
      <c r="AI12">
        <v>2.48</v>
      </c>
      <c r="AJ12">
        <v>0.78</v>
      </c>
      <c r="AK12">
        <v>1.71</v>
      </c>
      <c r="AM12">
        <v>62</v>
      </c>
      <c r="AN12">
        <v>6</v>
      </c>
      <c r="AO12">
        <v>160</v>
      </c>
      <c r="AP12">
        <v>19.850000000000001</v>
      </c>
      <c r="AQ12">
        <v>0.27</v>
      </c>
      <c r="AR12">
        <v>1.7</v>
      </c>
      <c r="AS12">
        <v>7.5999999999999998E-2</v>
      </c>
      <c r="AT12">
        <v>77.3</v>
      </c>
      <c r="AU12">
        <v>1960</v>
      </c>
      <c r="AV12">
        <v>9.06</v>
      </c>
      <c r="AW12">
        <v>11</v>
      </c>
      <c r="AX12">
        <v>84.1</v>
      </c>
      <c r="AY12">
        <v>70.400000000000006</v>
      </c>
      <c r="AZ12">
        <v>117.5</v>
      </c>
      <c r="BA12">
        <v>1.0999999999999999E-2</v>
      </c>
      <c r="BB12">
        <v>5.2</v>
      </c>
      <c r="BC12">
        <v>2.39</v>
      </c>
      <c r="BD12">
        <v>19.399999999999999</v>
      </c>
      <c r="BE12">
        <v>5</v>
      </c>
      <c r="BF12">
        <v>2.2999999999999998</v>
      </c>
      <c r="BG12">
        <v>363</v>
      </c>
      <c r="BI12">
        <v>0.31</v>
      </c>
      <c r="BJ12">
        <v>17.600000000000001</v>
      </c>
      <c r="BK12">
        <v>1.51</v>
      </c>
      <c r="BL12">
        <v>3.2</v>
      </c>
      <c r="BM12">
        <v>383</v>
      </c>
      <c r="BO12">
        <v>30.7</v>
      </c>
      <c r="BP12">
        <v>151</v>
      </c>
      <c r="BQ12">
        <v>60.7</v>
      </c>
      <c r="BR12">
        <v>50.2</v>
      </c>
      <c r="BS12">
        <v>102.5</v>
      </c>
      <c r="CF12" t="s">
        <v>77</v>
      </c>
    </row>
    <row r="13" spans="1:84" x14ac:dyDescent="0.2">
      <c r="A13" t="s">
        <v>115</v>
      </c>
      <c r="B13" s="1">
        <v>4.4000000000000004</v>
      </c>
      <c r="C13">
        <v>3802.1</v>
      </c>
      <c r="D13" t="s">
        <v>113</v>
      </c>
      <c r="E13" t="s">
        <v>19</v>
      </c>
      <c r="F13" t="s">
        <v>112</v>
      </c>
      <c r="G13" t="s">
        <v>26</v>
      </c>
      <c r="P13">
        <v>43.636364</v>
      </c>
      <c r="Q13">
        <v>1.4181820000000001</v>
      </c>
      <c r="R13">
        <v>1.0833330000000001</v>
      </c>
      <c r="S13" s="1">
        <v>0.13720299999999999</v>
      </c>
      <c r="T13">
        <v>4.5065999999999997</v>
      </c>
      <c r="U13">
        <v>12.50705</v>
      </c>
      <c r="V13">
        <v>2.7798669999999999</v>
      </c>
      <c r="W13">
        <v>9.49</v>
      </c>
      <c r="X13">
        <v>5.1999999999999998E-2</v>
      </c>
      <c r="Y13">
        <v>0.61</v>
      </c>
      <c r="Z13">
        <v>0.56000000000000005</v>
      </c>
      <c r="AA13">
        <v>2.3199999999999998</v>
      </c>
      <c r="AB13">
        <v>0.99</v>
      </c>
      <c r="AC13">
        <v>11.9</v>
      </c>
      <c r="AD13">
        <v>0.379</v>
      </c>
      <c r="AE13">
        <v>0.48</v>
      </c>
      <c r="AF13">
        <v>89.1</v>
      </c>
      <c r="AH13">
        <v>110</v>
      </c>
      <c r="AI13">
        <v>2.83</v>
      </c>
      <c r="AJ13">
        <v>0.95</v>
      </c>
      <c r="AK13">
        <v>1.5</v>
      </c>
      <c r="AM13">
        <v>76</v>
      </c>
      <c r="AN13">
        <v>6.95</v>
      </c>
      <c r="AO13">
        <v>144</v>
      </c>
      <c r="AP13">
        <v>25.9</v>
      </c>
      <c r="AQ13">
        <v>0.31</v>
      </c>
      <c r="AR13">
        <v>1.7</v>
      </c>
      <c r="AS13">
        <v>0.104</v>
      </c>
      <c r="AT13">
        <v>109</v>
      </c>
      <c r="AU13">
        <v>1660</v>
      </c>
      <c r="AV13">
        <v>17.25</v>
      </c>
      <c r="AW13">
        <v>14.1</v>
      </c>
      <c r="AX13">
        <v>85.5</v>
      </c>
      <c r="AY13">
        <v>62.1</v>
      </c>
      <c r="AZ13">
        <v>134.5</v>
      </c>
      <c r="BA13">
        <v>0.01</v>
      </c>
      <c r="BB13">
        <v>14</v>
      </c>
      <c r="BC13">
        <v>3.43</v>
      </c>
      <c r="BD13">
        <v>20.3</v>
      </c>
      <c r="BE13">
        <v>5</v>
      </c>
      <c r="BF13">
        <v>5.7</v>
      </c>
      <c r="BG13">
        <v>156</v>
      </c>
      <c r="BI13">
        <v>0.53</v>
      </c>
      <c r="BJ13">
        <v>21.6</v>
      </c>
      <c r="BK13">
        <v>2.7</v>
      </c>
      <c r="BL13">
        <v>3.8</v>
      </c>
      <c r="BM13">
        <v>309</v>
      </c>
      <c r="BO13">
        <v>18.7</v>
      </c>
      <c r="BP13">
        <v>165</v>
      </c>
      <c r="BQ13">
        <v>55.8</v>
      </c>
      <c r="BR13">
        <v>52.2</v>
      </c>
      <c r="BS13">
        <v>112.5</v>
      </c>
      <c r="CF13" t="s">
        <v>77</v>
      </c>
    </row>
    <row r="14" spans="1:84" x14ac:dyDescent="0.2">
      <c r="A14" t="s">
        <v>114</v>
      </c>
      <c r="B14" s="1">
        <v>3.3</v>
      </c>
      <c r="C14">
        <v>3803.2</v>
      </c>
      <c r="D14" t="s">
        <v>113</v>
      </c>
      <c r="E14" t="s">
        <v>19</v>
      </c>
      <c r="F14" t="s">
        <v>112</v>
      </c>
      <c r="G14" t="s">
        <v>26</v>
      </c>
      <c r="I14">
        <v>-30.361308999999999</v>
      </c>
      <c r="J14">
        <v>4.4691650000000003</v>
      </c>
      <c r="M14">
        <v>0.44974799999999998</v>
      </c>
      <c r="N14">
        <v>1.5659999999999999E-3</v>
      </c>
      <c r="P14">
        <v>5.471698</v>
      </c>
      <c r="Q14">
        <v>1.0566040000000001</v>
      </c>
      <c r="R14">
        <v>5.6281410000000003</v>
      </c>
      <c r="S14" s="1">
        <v>0.16081899999999999</v>
      </c>
      <c r="T14">
        <v>14.898999999999999</v>
      </c>
      <c r="U14">
        <v>4.8861100000000004</v>
      </c>
      <c r="V14">
        <v>0.32874100000000001</v>
      </c>
      <c r="W14">
        <v>7.36</v>
      </c>
      <c r="X14">
        <v>5.5E-2</v>
      </c>
      <c r="Y14">
        <v>0.52</v>
      </c>
      <c r="Z14">
        <v>0.67</v>
      </c>
      <c r="AA14">
        <v>2.35</v>
      </c>
      <c r="AB14">
        <v>11.25</v>
      </c>
      <c r="AC14">
        <v>4.1900000000000004</v>
      </c>
      <c r="AD14">
        <v>0.34200000000000003</v>
      </c>
      <c r="AE14">
        <v>0.28999999999999998</v>
      </c>
      <c r="AF14">
        <v>23.6</v>
      </c>
      <c r="AH14">
        <v>530</v>
      </c>
      <c r="AI14">
        <v>1.89</v>
      </c>
      <c r="AJ14">
        <v>0.49</v>
      </c>
      <c r="AK14">
        <v>0.54</v>
      </c>
      <c r="AM14">
        <v>64</v>
      </c>
      <c r="AN14">
        <v>5.23</v>
      </c>
      <c r="AO14">
        <v>99.5</v>
      </c>
      <c r="AP14">
        <v>21</v>
      </c>
      <c r="AQ14">
        <v>0.27</v>
      </c>
      <c r="AR14">
        <v>1.5</v>
      </c>
      <c r="AS14">
        <v>6.5000000000000002E-2</v>
      </c>
      <c r="AT14">
        <v>62.4</v>
      </c>
      <c r="AU14">
        <v>5980</v>
      </c>
      <c r="AV14">
        <v>2.0099999999999998</v>
      </c>
      <c r="AW14">
        <v>13.3</v>
      </c>
      <c r="AX14">
        <v>51.1</v>
      </c>
      <c r="AY14">
        <v>38.299999999999997</v>
      </c>
      <c r="AZ14">
        <v>117</v>
      </c>
      <c r="BA14">
        <v>7.0000000000000001E-3</v>
      </c>
      <c r="BB14">
        <v>3.92</v>
      </c>
      <c r="BC14">
        <v>0.92</v>
      </c>
      <c r="BD14">
        <v>17.8</v>
      </c>
      <c r="BE14">
        <v>4</v>
      </c>
      <c r="BF14">
        <v>2.2999999999999998</v>
      </c>
      <c r="BG14">
        <v>560</v>
      </c>
      <c r="BI14">
        <v>0.2</v>
      </c>
      <c r="BJ14">
        <v>19.8</v>
      </c>
      <c r="BK14">
        <v>0.89</v>
      </c>
      <c r="BL14">
        <v>3.6</v>
      </c>
      <c r="BM14">
        <v>146</v>
      </c>
      <c r="BO14">
        <v>31.3</v>
      </c>
      <c r="BP14">
        <v>99</v>
      </c>
      <c r="BQ14">
        <v>51.1</v>
      </c>
      <c r="BR14">
        <v>60.8</v>
      </c>
      <c r="BS14">
        <v>128.5</v>
      </c>
      <c r="CF14" t="s">
        <v>77</v>
      </c>
    </row>
    <row r="15" spans="1:84" x14ac:dyDescent="0.2">
      <c r="A15" t="s">
        <v>111</v>
      </c>
      <c r="B15" s="1">
        <v>2.7</v>
      </c>
      <c r="C15">
        <v>3803.8</v>
      </c>
      <c r="D15" t="s">
        <v>113</v>
      </c>
      <c r="E15" t="s">
        <v>19</v>
      </c>
      <c r="F15" t="s">
        <v>112</v>
      </c>
      <c r="G15" t="s">
        <v>26</v>
      </c>
      <c r="P15">
        <v>35.6</v>
      </c>
      <c r="Q15">
        <v>0.86799999999999999</v>
      </c>
      <c r="R15">
        <v>0.94347800000000004</v>
      </c>
      <c r="S15" s="1">
        <v>0.40795999999999999</v>
      </c>
      <c r="T15">
        <v>6.9966999999999997</v>
      </c>
      <c r="U15">
        <v>7.5151500000000002</v>
      </c>
      <c r="V15">
        <v>1.0767</v>
      </c>
      <c r="W15">
        <v>10.1</v>
      </c>
      <c r="X15">
        <v>0.16400000000000001</v>
      </c>
      <c r="Y15">
        <v>0.66</v>
      </c>
      <c r="Z15">
        <v>0.69</v>
      </c>
      <c r="AA15">
        <v>2.87</v>
      </c>
      <c r="AB15">
        <v>2.73</v>
      </c>
      <c r="AC15">
        <v>6.76</v>
      </c>
      <c r="AD15">
        <v>0.40200000000000002</v>
      </c>
      <c r="AE15">
        <v>0.89</v>
      </c>
      <c r="AF15">
        <v>54.9</v>
      </c>
      <c r="AH15">
        <v>250</v>
      </c>
      <c r="AI15">
        <v>3.31</v>
      </c>
      <c r="AJ15">
        <v>1</v>
      </c>
      <c r="AK15">
        <v>3.18</v>
      </c>
      <c r="AM15">
        <v>80</v>
      </c>
      <c r="AN15">
        <v>7.89</v>
      </c>
      <c r="AO15">
        <v>230</v>
      </c>
      <c r="AP15">
        <v>28.1</v>
      </c>
      <c r="AQ15">
        <v>0.25</v>
      </c>
      <c r="AR15">
        <v>1.8</v>
      </c>
      <c r="AS15">
        <v>9.6000000000000002E-2</v>
      </c>
      <c r="AT15">
        <v>111</v>
      </c>
      <c r="AU15">
        <v>441</v>
      </c>
      <c r="AV15">
        <v>17.350000000000001</v>
      </c>
      <c r="AW15">
        <v>15.1</v>
      </c>
      <c r="AX15">
        <v>112.5</v>
      </c>
      <c r="AY15">
        <v>66.599999999999994</v>
      </c>
      <c r="AZ15">
        <v>134.5</v>
      </c>
      <c r="BA15">
        <v>0.01</v>
      </c>
      <c r="BB15">
        <v>6.57</v>
      </c>
      <c r="BC15">
        <v>3.17</v>
      </c>
      <c r="BD15">
        <v>20.2</v>
      </c>
      <c r="BE15">
        <v>7</v>
      </c>
      <c r="BF15">
        <v>4.5</v>
      </c>
      <c r="BG15">
        <v>217</v>
      </c>
      <c r="BI15">
        <v>0.54</v>
      </c>
      <c r="BJ15">
        <v>19.100000000000001</v>
      </c>
      <c r="BK15">
        <v>2.59</v>
      </c>
      <c r="BL15">
        <v>5</v>
      </c>
      <c r="BM15">
        <v>459</v>
      </c>
      <c r="BO15">
        <v>32.700000000000003</v>
      </c>
      <c r="BP15">
        <v>185</v>
      </c>
      <c r="BQ15">
        <v>67.7</v>
      </c>
      <c r="BR15">
        <v>41.5</v>
      </c>
      <c r="BS15">
        <v>88.5</v>
      </c>
      <c r="CF15" t="s">
        <v>77</v>
      </c>
    </row>
    <row r="16" spans="1:84" s="13" customFormat="1" x14ac:dyDescent="0.2">
      <c r="A16" s="13" t="s">
        <v>108</v>
      </c>
      <c r="B16" s="14">
        <v>1.9</v>
      </c>
      <c r="C16" s="13">
        <v>3804.6</v>
      </c>
      <c r="D16" s="13" t="s">
        <v>103</v>
      </c>
      <c r="E16" s="13" t="s">
        <v>47</v>
      </c>
      <c r="F16" s="13" t="s">
        <v>110</v>
      </c>
      <c r="G16" s="13" t="s">
        <v>109</v>
      </c>
      <c r="I16" s="13">
        <v>-31.067561999999999</v>
      </c>
      <c r="J16" s="13">
        <v>3.901767</v>
      </c>
      <c r="M16" s="13">
        <v>10.636206</v>
      </c>
      <c r="N16" s="13">
        <v>6.1510000000000002E-3</v>
      </c>
      <c r="P16" s="13">
        <v>11.470587999999999</v>
      </c>
      <c r="Q16" s="13">
        <v>0.492647</v>
      </c>
      <c r="R16" s="13">
        <v>1.0567820000000001</v>
      </c>
      <c r="S16" s="14">
        <v>0.14136099999999999</v>
      </c>
      <c r="T16" s="13">
        <v>4.3207500000000003</v>
      </c>
      <c r="U16" s="13">
        <v>9.4249500000000008</v>
      </c>
      <c r="V16" s="13">
        <v>2.1894459999999998</v>
      </c>
      <c r="W16" s="13">
        <v>9.2100000000000009</v>
      </c>
      <c r="X16" s="13">
        <v>5.3999999999999999E-2</v>
      </c>
      <c r="Y16" s="13">
        <v>0.67</v>
      </c>
      <c r="Z16" s="13">
        <v>0.63</v>
      </c>
      <c r="AA16" s="13">
        <v>2.63</v>
      </c>
      <c r="AB16" s="13">
        <v>0.34</v>
      </c>
      <c r="AC16" s="13">
        <v>8.75</v>
      </c>
      <c r="AD16" s="13">
        <v>0.38200000000000001</v>
      </c>
      <c r="AE16" s="13">
        <v>0.39</v>
      </c>
      <c r="AF16" s="13">
        <v>72.099999999999994</v>
      </c>
      <c r="AH16" s="13">
        <v>340</v>
      </c>
      <c r="AI16" s="13">
        <v>2.57</v>
      </c>
      <c r="AJ16" s="13">
        <v>0.67</v>
      </c>
      <c r="AK16" s="13">
        <v>1.45</v>
      </c>
      <c r="AM16" s="13">
        <v>72</v>
      </c>
      <c r="AN16" s="13">
        <v>6.75</v>
      </c>
      <c r="AO16" s="13">
        <v>158.5</v>
      </c>
      <c r="AP16" s="13">
        <v>23.7</v>
      </c>
      <c r="AQ16" s="13">
        <v>0.28000000000000003</v>
      </c>
      <c r="AR16" s="13">
        <v>1.8</v>
      </c>
      <c r="AS16" s="13">
        <v>9.6000000000000002E-2</v>
      </c>
      <c r="AT16" s="13">
        <v>98.7</v>
      </c>
      <c r="AU16" s="13">
        <v>604</v>
      </c>
      <c r="AV16" s="13">
        <v>41.5</v>
      </c>
      <c r="AW16" s="13">
        <v>14.5</v>
      </c>
      <c r="AX16" s="13">
        <v>115.5</v>
      </c>
      <c r="AY16" s="13">
        <v>47</v>
      </c>
      <c r="AZ16" s="13">
        <v>142</v>
      </c>
      <c r="BA16" s="13">
        <v>2.4E-2</v>
      </c>
      <c r="BB16" s="13">
        <v>8.86</v>
      </c>
      <c r="BC16" s="13">
        <v>2.27</v>
      </c>
      <c r="BD16" s="13">
        <v>17.8</v>
      </c>
      <c r="BE16" s="13">
        <v>5</v>
      </c>
      <c r="BF16" s="13">
        <v>3</v>
      </c>
      <c r="BG16" s="13">
        <v>167.5</v>
      </c>
      <c r="BI16" s="13">
        <v>0.34</v>
      </c>
      <c r="BJ16" s="13">
        <v>21.6</v>
      </c>
      <c r="BK16" s="13">
        <v>2.54</v>
      </c>
      <c r="BL16" s="13">
        <v>6</v>
      </c>
      <c r="BM16" s="13">
        <v>262</v>
      </c>
      <c r="BO16" s="13">
        <v>24.8</v>
      </c>
      <c r="BP16" s="13">
        <v>117</v>
      </c>
      <c r="BQ16" s="13">
        <v>73.099999999999994</v>
      </c>
      <c r="BR16" s="13">
        <v>59.6</v>
      </c>
      <c r="BS16" s="13">
        <v>113.5</v>
      </c>
      <c r="CF16" s="13" t="s">
        <v>77</v>
      </c>
    </row>
    <row r="17" spans="1:84" x14ac:dyDescent="0.2">
      <c r="A17" t="s">
        <v>105</v>
      </c>
      <c r="B17" s="1">
        <v>1.1000000000000001</v>
      </c>
      <c r="C17">
        <v>3805.4</v>
      </c>
      <c r="D17" t="s">
        <v>103</v>
      </c>
      <c r="E17" t="s">
        <v>47</v>
      </c>
      <c r="F17" t="s">
        <v>107</v>
      </c>
      <c r="G17" t="s">
        <v>106</v>
      </c>
      <c r="I17">
        <v>-30.051727</v>
      </c>
      <c r="J17">
        <v>4.0523579999999999</v>
      </c>
      <c r="M17">
        <v>5.0094289999999999</v>
      </c>
      <c r="N17">
        <v>3.9480000000000001E-3</v>
      </c>
      <c r="P17">
        <v>13.75</v>
      </c>
      <c r="Q17">
        <v>0.61458299999999999</v>
      </c>
      <c r="R17">
        <v>1.1346149999999999</v>
      </c>
      <c r="S17" s="1">
        <v>0.239264</v>
      </c>
      <c r="T17">
        <v>4.7287499999999998</v>
      </c>
      <c r="U17">
        <v>11.335470000000001</v>
      </c>
      <c r="V17">
        <v>2.3999730000000001</v>
      </c>
      <c r="W17">
        <v>8.2200000000000006</v>
      </c>
      <c r="X17">
        <v>7.8E-2</v>
      </c>
      <c r="Y17">
        <v>0.51</v>
      </c>
      <c r="Z17">
        <v>0.55000000000000004</v>
      </c>
      <c r="AA17">
        <v>1.84</v>
      </c>
      <c r="AB17">
        <v>1.79</v>
      </c>
      <c r="AC17">
        <v>10.75</v>
      </c>
      <c r="AD17">
        <v>0.32600000000000001</v>
      </c>
      <c r="AE17">
        <v>0.33</v>
      </c>
      <c r="AF17">
        <v>74.5</v>
      </c>
      <c r="AH17">
        <v>240</v>
      </c>
      <c r="AI17">
        <v>2.4900000000000002</v>
      </c>
      <c r="AJ17">
        <v>0.78</v>
      </c>
      <c r="AK17">
        <v>0.82</v>
      </c>
      <c r="AM17">
        <v>63</v>
      </c>
      <c r="AN17">
        <v>5.96</v>
      </c>
      <c r="AO17">
        <v>130</v>
      </c>
      <c r="AP17">
        <v>23</v>
      </c>
      <c r="AQ17">
        <v>0.37</v>
      </c>
      <c r="AR17">
        <v>1.5</v>
      </c>
      <c r="AS17">
        <v>9.1999999999999998E-2</v>
      </c>
      <c r="AT17">
        <v>76.3</v>
      </c>
      <c r="AU17">
        <v>560</v>
      </c>
      <c r="AV17">
        <v>20.3</v>
      </c>
      <c r="AW17">
        <v>12.1</v>
      </c>
      <c r="AX17">
        <v>66.7</v>
      </c>
      <c r="AY17">
        <v>46.2</v>
      </c>
      <c r="AZ17">
        <v>119.5</v>
      </c>
      <c r="BA17">
        <v>1.6E-2</v>
      </c>
      <c r="BB17">
        <v>11.6</v>
      </c>
      <c r="BC17">
        <v>2.7</v>
      </c>
      <c r="BD17">
        <v>15.1</v>
      </c>
      <c r="BE17">
        <v>5</v>
      </c>
      <c r="BF17">
        <v>3.9</v>
      </c>
      <c r="BG17">
        <v>147.5</v>
      </c>
      <c r="BI17">
        <v>0.3</v>
      </c>
      <c r="BJ17">
        <v>20.5</v>
      </c>
      <c r="BK17">
        <v>1.83</v>
      </c>
      <c r="BL17">
        <v>3.9</v>
      </c>
      <c r="BM17">
        <v>225</v>
      </c>
      <c r="BO17">
        <v>27.4</v>
      </c>
      <c r="BP17">
        <v>127</v>
      </c>
      <c r="BQ17">
        <v>55.1</v>
      </c>
      <c r="BR17">
        <v>48.7</v>
      </c>
      <c r="BS17">
        <v>95.5</v>
      </c>
      <c r="CF17" t="s">
        <v>77</v>
      </c>
    </row>
    <row r="18" spans="1:84" x14ac:dyDescent="0.2">
      <c r="A18" t="s">
        <v>105</v>
      </c>
      <c r="B18" s="1">
        <v>1.1000000000000001</v>
      </c>
      <c r="C18">
        <v>3805.4</v>
      </c>
      <c r="D18" t="s">
        <v>103</v>
      </c>
      <c r="E18" t="s">
        <v>47</v>
      </c>
      <c r="F18" t="s">
        <v>107</v>
      </c>
      <c r="G18" t="s">
        <v>106</v>
      </c>
      <c r="I18">
        <v>-30.051727</v>
      </c>
      <c r="J18">
        <v>4.0523579999999999</v>
      </c>
      <c r="M18">
        <v>5.4782919999999997</v>
      </c>
      <c r="N18">
        <v>4.1949999999999999E-3</v>
      </c>
      <c r="P18">
        <v>26.875</v>
      </c>
      <c r="Q18">
        <v>1.221875</v>
      </c>
      <c r="R18">
        <v>1.2373419999999999</v>
      </c>
      <c r="S18" s="1">
        <v>0.24940599999999999</v>
      </c>
      <c r="T18">
        <v>4.9255500000000003</v>
      </c>
      <c r="U18">
        <v>8.0458999999999996</v>
      </c>
      <c r="V18">
        <v>1.6362129999999999</v>
      </c>
      <c r="W18">
        <v>10.4</v>
      </c>
      <c r="X18">
        <v>0.105</v>
      </c>
      <c r="Y18">
        <v>0.7</v>
      </c>
      <c r="Z18">
        <v>0.79</v>
      </c>
      <c r="AA18">
        <v>3.07</v>
      </c>
      <c r="AB18">
        <v>0.33</v>
      </c>
      <c r="AC18">
        <v>7.21</v>
      </c>
      <c r="AD18">
        <v>0.42099999999999999</v>
      </c>
      <c r="AE18">
        <v>0.43</v>
      </c>
      <c r="AF18">
        <v>70.599999999999994</v>
      </c>
      <c r="AH18">
        <v>160</v>
      </c>
      <c r="AI18">
        <v>3.99</v>
      </c>
      <c r="AJ18">
        <v>0.77</v>
      </c>
      <c r="AK18">
        <v>1.28</v>
      </c>
      <c r="AM18">
        <v>77</v>
      </c>
      <c r="AN18">
        <v>9.86</v>
      </c>
      <c r="AO18">
        <v>158</v>
      </c>
      <c r="AP18">
        <v>29.3</v>
      </c>
      <c r="AQ18">
        <v>0.34</v>
      </c>
      <c r="AR18">
        <v>2.4</v>
      </c>
      <c r="AS18">
        <v>0.10100000000000001</v>
      </c>
      <c r="AT18">
        <v>85.8</v>
      </c>
      <c r="AU18">
        <v>313</v>
      </c>
      <c r="AV18">
        <v>22.2</v>
      </c>
      <c r="AW18">
        <v>17.5</v>
      </c>
      <c r="AX18">
        <v>103</v>
      </c>
      <c r="AY18">
        <v>75.2</v>
      </c>
      <c r="AZ18">
        <v>175</v>
      </c>
      <c r="BA18">
        <v>1.7000000000000001E-2</v>
      </c>
      <c r="BB18">
        <v>6.53</v>
      </c>
      <c r="BC18">
        <v>2.91</v>
      </c>
      <c r="BD18">
        <v>23</v>
      </c>
      <c r="BE18">
        <v>6</v>
      </c>
      <c r="BF18">
        <v>3.6</v>
      </c>
      <c r="BG18">
        <v>195.5</v>
      </c>
      <c r="BI18">
        <v>0.32</v>
      </c>
      <c r="BJ18">
        <v>22.6</v>
      </c>
      <c r="BK18">
        <v>2.37</v>
      </c>
      <c r="BL18">
        <v>6.4</v>
      </c>
      <c r="BM18">
        <v>279</v>
      </c>
      <c r="BO18">
        <v>42.5</v>
      </c>
      <c r="BP18">
        <v>247</v>
      </c>
      <c r="BQ18">
        <v>89.9</v>
      </c>
      <c r="BR18">
        <v>62.2</v>
      </c>
      <c r="BS18">
        <v>134</v>
      </c>
      <c r="CF18" t="s">
        <v>77</v>
      </c>
    </row>
    <row r="19" spans="1:84" x14ac:dyDescent="0.2">
      <c r="A19" t="s">
        <v>104</v>
      </c>
      <c r="B19" s="1">
        <v>0.4</v>
      </c>
      <c r="C19">
        <v>3806.1</v>
      </c>
      <c r="D19" t="s">
        <v>103</v>
      </c>
      <c r="E19" t="s">
        <v>47</v>
      </c>
      <c r="F19" t="s">
        <v>47</v>
      </c>
      <c r="G19" t="s">
        <v>26</v>
      </c>
      <c r="P19">
        <v>1.744186</v>
      </c>
      <c r="Q19">
        <v>0.22034899999999999</v>
      </c>
      <c r="R19">
        <v>3.79</v>
      </c>
      <c r="S19" s="1">
        <v>6.7265000000000005E-2</v>
      </c>
      <c r="T19">
        <v>4.6849499999999997</v>
      </c>
      <c r="U19">
        <v>4.4117300000000004</v>
      </c>
      <c r="V19">
        <v>0.94168099999999999</v>
      </c>
      <c r="W19">
        <v>9.4</v>
      </c>
      <c r="X19">
        <v>0.03</v>
      </c>
      <c r="Y19">
        <v>0.69</v>
      </c>
      <c r="Z19">
        <v>0.68</v>
      </c>
      <c r="AA19">
        <v>2.79</v>
      </c>
      <c r="AB19">
        <v>0.42</v>
      </c>
      <c r="AC19">
        <v>3.66</v>
      </c>
      <c r="AD19">
        <v>0.44600000000000001</v>
      </c>
      <c r="AE19">
        <v>0.15</v>
      </c>
      <c r="AF19">
        <v>52.4</v>
      </c>
      <c r="AH19">
        <v>860</v>
      </c>
      <c r="AI19">
        <v>2.67</v>
      </c>
      <c r="AJ19">
        <v>0.53</v>
      </c>
      <c r="AK19">
        <v>0.39</v>
      </c>
      <c r="AL19">
        <v>37.299999999999997</v>
      </c>
      <c r="AM19">
        <v>326</v>
      </c>
      <c r="AN19">
        <v>6.53</v>
      </c>
      <c r="AO19">
        <v>50</v>
      </c>
      <c r="AP19">
        <v>24.8</v>
      </c>
      <c r="AQ19">
        <v>0.21</v>
      </c>
      <c r="AR19">
        <v>2.8</v>
      </c>
      <c r="AS19">
        <v>9.5000000000000001E-2</v>
      </c>
      <c r="AT19">
        <v>130</v>
      </c>
      <c r="AU19">
        <v>280</v>
      </c>
      <c r="AV19">
        <v>3.11</v>
      </c>
      <c r="AW19">
        <v>19.2</v>
      </c>
      <c r="AX19">
        <v>56</v>
      </c>
      <c r="AY19">
        <v>44.3</v>
      </c>
      <c r="AZ19">
        <v>131.5</v>
      </c>
      <c r="BA19">
        <v>1.6E-2</v>
      </c>
      <c r="BB19">
        <v>0.92</v>
      </c>
      <c r="BC19">
        <v>1.36</v>
      </c>
      <c r="BD19">
        <v>22</v>
      </c>
      <c r="BE19">
        <v>4</v>
      </c>
      <c r="BF19">
        <v>5.2</v>
      </c>
      <c r="BG19">
        <v>189.5</v>
      </c>
      <c r="BH19">
        <v>1.25</v>
      </c>
      <c r="BI19">
        <v>0.21</v>
      </c>
      <c r="BJ19">
        <v>41.1</v>
      </c>
      <c r="BK19">
        <v>0.75</v>
      </c>
      <c r="BL19">
        <v>6.3</v>
      </c>
      <c r="BM19">
        <v>298</v>
      </c>
      <c r="BN19">
        <v>11.9</v>
      </c>
      <c r="BO19">
        <v>26.4</v>
      </c>
      <c r="BP19">
        <v>164</v>
      </c>
      <c r="BQ19">
        <v>86.5</v>
      </c>
      <c r="BR19">
        <v>112.5</v>
      </c>
      <c r="BS19">
        <v>363</v>
      </c>
    </row>
    <row r="20" spans="1:84" x14ac:dyDescent="0.2">
      <c r="A20" t="s">
        <v>102</v>
      </c>
      <c r="B20" s="5">
        <v>-0.01</v>
      </c>
      <c r="C20" s="4">
        <v>3806.51</v>
      </c>
      <c r="D20" t="s">
        <v>96</v>
      </c>
      <c r="E20" t="s">
        <v>47</v>
      </c>
      <c r="F20" t="s">
        <v>47</v>
      </c>
      <c r="G20" t="s">
        <v>26</v>
      </c>
      <c r="P20">
        <v>1.1594199999999999</v>
      </c>
      <c r="Q20">
        <v>0.30434800000000001</v>
      </c>
      <c r="R20">
        <v>2.9494379999999998</v>
      </c>
      <c r="S20" s="1">
        <v>6.8701999999999999E-2</v>
      </c>
      <c r="T20">
        <v>5.31</v>
      </c>
      <c r="U20">
        <v>4.1000899999999998</v>
      </c>
      <c r="V20">
        <v>0.77214499999999997</v>
      </c>
      <c r="W20">
        <v>10.5</v>
      </c>
      <c r="X20">
        <v>3.5999999999999997E-2</v>
      </c>
      <c r="Y20">
        <v>0.6</v>
      </c>
      <c r="Z20">
        <v>0.78</v>
      </c>
      <c r="AA20">
        <v>3.66</v>
      </c>
      <c r="AB20">
        <v>0.18</v>
      </c>
      <c r="AC20">
        <v>3.29</v>
      </c>
      <c r="AD20">
        <v>0.52400000000000002</v>
      </c>
      <c r="AE20">
        <v>0.08</v>
      </c>
      <c r="AF20">
        <v>17.2</v>
      </c>
      <c r="AH20">
        <v>690</v>
      </c>
      <c r="AI20">
        <v>3.33</v>
      </c>
      <c r="AJ20">
        <v>0.61</v>
      </c>
      <c r="AK20">
        <v>0.06</v>
      </c>
      <c r="AL20">
        <v>24.2</v>
      </c>
      <c r="AM20">
        <v>103</v>
      </c>
      <c r="AN20">
        <v>9.8000000000000007</v>
      </c>
      <c r="AO20">
        <v>71.2</v>
      </c>
      <c r="AP20">
        <v>31.8</v>
      </c>
      <c r="AQ20">
        <v>0.2</v>
      </c>
      <c r="AR20">
        <v>3.2</v>
      </c>
      <c r="AS20">
        <v>0.105</v>
      </c>
      <c r="AT20">
        <v>110</v>
      </c>
      <c r="AU20">
        <v>264</v>
      </c>
      <c r="AV20">
        <v>1.54</v>
      </c>
      <c r="AW20">
        <v>24.4</v>
      </c>
      <c r="AX20">
        <v>44.7</v>
      </c>
      <c r="AY20">
        <v>43.7</v>
      </c>
      <c r="AZ20">
        <v>182.5</v>
      </c>
      <c r="BA20">
        <v>3.0000000000000001E-3</v>
      </c>
      <c r="BB20">
        <v>1.3</v>
      </c>
      <c r="BC20">
        <v>1.2</v>
      </c>
      <c r="BD20">
        <v>29.8</v>
      </c>
      <c r="BE20">
        <v>1</v>
      </c>
      <c r="BF20">
        <v>4.3</v>
      </c>
      <c r="BG20">
        <v>210</v>
      </c>
      <c r="BH20">
        <v>1.6</v>
      </c>
      <c r="BI20">
        <v>0.16</v>
      </c>
      <c r="BJ20">
        <v>31.6</v>
      </c>
      <c r="BK20">
        <v>0.82</v>
      </c>
      <c r="BL20">
        <v>4.5999999999999996</v>
      </c>
      <c r="BM20">
        <v>129</v>
      </c>
      <c r="BN20">
        <v>4.9000000000000004</v>
      </c>
      <c r="BO20">
        <v>30.7</v>
      </c>
      <c r="BP20">
        <v>86</v>
      </c>
      <c r="BQ20">
        <v>107</v>
      </c>
      <c r="BR20">
        <v>77.599999999999994</v>
      </c>
      <c r="BS20">
        <v>228</v>
      </c>
    </row>
    <row r="21" spans="1:84" x14ac:dyDescent="0.2">
      <c r="A21" t="s">
        <v>101</v>
      </c>
      <c r="B21" s="5">
        <v>-0.05</v>
      </c>
      <c r="C21" s="4">
        <v>3806.55</v>
      </c>
      <c r="D21" t="s">
        <v>96</v>
      </c>
      <c r="E21" t="s">
        <v>47</v>
      </c>
      <c r="F21" t="s">
        <v>47</v>
      </c>
      <c r="G21" t="s">
        <v>26</v>
      </c>
      <c r="I21" s="4">
        <v>-30.871272000000001</v>
      </c>
      <c r="J21" s="4">
        <v>0.65899399999999997</v>
      </c>
      <c r="M21">
        <v>2.3368959999999999</v>
      </c>
      <c r="N21">
        <v>7.587E-3</v>
      </c>
      <c r="P21">
        <v>4.2307689999999996</v>
      </c>
      <c r="Q21">
        <v>0.51538499999999998</v>
      </c>
      <c r="R21">
        <v>2.8755359999999999</v>
      </c>
      <c r="S21" s="1">
        <v>6.1971999999999999E-2</v>
      </c>
      <c r="T21">
        <v>3.7694000000000001</v>
      </c>
      <c r="U21">
        <v>6.86707</v>
      </c>
      <c r="V21">
        <v>1.8249770000000001</v>
      </c>
      <c r="W21">
        <v>6.93</v>
      </c>
      <c r="X21">
        <v>2.1999999999999999E-2</v>
      </c>
      <c r="Y21">
        <v>0.46</v>
      </c>
      <c r="Z21">
        <v>0.65</v>
      </c>
      <c r="AA21">
        <v>2.4</v>
      </c>
      <c r="AB21">
        <v>0.22</v>
      </c>
      <c r="AC21">
        <v>6.2</v>
      </c>
      <c r="AD21">
        <v>0.35499999999999998</v>
      </c>
      <c r="AE21">
        <v>0.11</v>
      </c>
      <c r="AF21">
        <v>19</v>
      </c>
      <c r="AH21">
        <v>260</v>
      </c>
      <c r="AI21">
        <v>2.2799999999999998</v>
      </c>
      <c r="AJ21">
        <v>0.57999999999999996</v>
      </c>
      <c r="AK21">
        <v>0.04</v>
      </c>
      <c r="AM21">
        <v>46</v>
      </c>
      <c r="AN21">
        <v>5.19</v>
      </c>
      <c r="AO21">
        <v>46.6</v>
      </c>
      <c r="AP21">
        <v>23.2</v>
      </c>
      <c r="AQ21">
        <v>0.33</v>
      </c>
      <c r="AR21">
        <v>2</v>
      </c>
      <c r="AS21">
        <v>5.7000000000000002E-2</v>
      </c>
      <c r="AT21">
        <v>81.599999999999994</v>
      </c>
      <c r="AU21">
        <v>315</v>
      </c>
      <c r="AV21">
        <v>1.54</v>
      </c>
      <c r="AW21">
        <v>15.1</v>
      </c>
      <c r="AX21">
        <v>48.7</v>
      </c>
      <c r="AY21">
        <v>39.799999999999997</v>
      </c>
      <c r="AZ21">
        <v>99.5</v>
      </c>
      <c r="BA21">
        <v>5.0000000000000001E-3</v>
      </c>
      <c r="BB21">
        <v>4.7300000000000004</v>
      </c>
      <c r="BC21">
        <v>1.23</v>
      </c>
      <c r="BD21">
        <v>15.5</v>
      </c>
      <c r="BE21">
        <v>2</v>
      </c>
      <c r="BF21">
        <v>3.1</v>
      </c>
      <c r="BG21">
        <v>134</v>
      </c>
      <c r="BI21">
        <v>0.14000000000000001</v>
      </c>
      <c r="BJ21">
        <v>17.600000000000001</v>
      </c>
      <c r="BK21">
        <v>0.71</v>
      </c>
      <c r="BL21">
        <v>1.8</v>
      </c>
      <c r="BM21">
        <v>76</v>
      </c>
      <c r="BO21">
        <v>16.2</v>
      </c>
      <c r="BP21">
        <v>40</v>
      </c>
      <c r="BQ21">
        <v>64.7</v>
      </c>
      <c r="BR21">
        <v>32.700000000000003</v>
      </c>
      <c r="BS21">
        <v>125.5</v>
      </c>
      <c r="CF21" t="s">
        <v>77</v>
      </c>
    </row>
    <row r="22" spans="1:84" x14ac:dyDescent="0.2">
      <c r="A22" t="s">
        <v>99</v>
      </c>
      <c r="B22" s="1">
        <v>-0.6</v>
      </c>
      <c r="C22">
        <v>3807.1</v>
      </c>
      <c r="D22" t="s">
        <v>96</v>
      </c>
      <c r="E22" t="s">
        <v>47</v>
      </c>
      <c r="F22" t="s">
        <v>100</v>
      </c>
      <c r="G22" t="s">
        <v>26</v>
      </c>
      <c r="P22">
        <v>1.785714</v>
      </c>
      <c r="Q22">
        <v>1.214286</v>
      </c>
      <c r="R22">
        <v>27.2</v>
      </c>
      <c r="S22" s="1">
        <v>29.87013</v>
      </c>
      <c r="T22">
        <v>11.172000000000001</v>
      </c>
      <c r="U22">
        <v>25.207360000000001</v>
      </c>
      <c r="V22">
        <v>2.2562980000000001</v>
      </c>
      <c r="W22">
        <v>1.72</v>
      </c>
      <c r="X22">
        <v>2.2999999999999998</v>
      </c>
      <c r="Y22">
        <v>0.15</v>
      </c>
      <c r="Z22">
        <v>2.99</v>
      </c>
      <c r="AA22">
        <v>0.43</v>
      </c>
      <c r="AB22">
        <v>7.54</v>
      </c>
      <c r="AC22">
        <v>22.2</v>
      </c>
      <c r="AD22">
        <v>7.6999999999999999E-2</v>
      </c>
      <c r="AE22">
        <v>0.05</v>
      </c>
      <c r="AF22">
        <v>10.199999999999999</v>
      </c>
      <c r="AH22">
        <v>280</v>
      </c>
      <c r="AI22">
        <v>2.23</v>
      </c>
      <c r="AJ22">
        <v>0.12</v>
      </c>
      <c r="AK22">
        <v>0.12</v>
      </c>
      <c r="AL22">
        <v>9.9</v>
      </c>
      <c r="AM22">
        <v>50</v>
      </c>
      <c r="AN22">
        <v>1.2</v>
      </c>
      <c r="AO22">
        <v>12.5</v>
      </c>
      <c r="AP22">
        <v>4.49</v>
      </c>
      <c r="AQ22">
        <v>0.3</v>
      </c>
      <c r="AR22">
        <v>0.8</v>
      </c>
      <c r="AS22">
        <v>2.3E-2</v>
      </c>
      <c r="AT22">
        <v>33.299999999999997</v>
      </c>
      <c r="AU22">
        <v>5450</v>
      </c>
      <c r="AV22">
        <v>0.61</v>
      </c>
      <c r="AW22">
        <v>4</v>
      </c>
      <c r="AX22">
        <v>18.7</v>
      </c>
      <c r="AY22">
        <v>10.9</v>
      </c>
      <c r="AZ22">
        <v>20.9</v>
      </c>
      <c r="BA22">
        <v>3.0000000000000001E-3</v>
      </c>
      <c r="BB22">
        <v>0.3</v>
      </c>
      <c r="BC22">
        <v>0.8</v>
      </c>
      <c r="BD22">
        <v>12.4</v>
      </c>
      <c r="BE22">
        <v>2</v>
      </c>
      <c r="BF22">
        <v>0.7</v>
      </c>
      <c r="BG22">
        <v>340</v>
      </c>
      <c r="BH22">
        <v>0.24</v>
      </c>
      <c r="BI22">
        <v>0.1</v>
      </c>
      <c r="BJ22">
        <v>7.1</v>
      </c>
      <c r="BK22">
        <v>0.11</v>
      </c>
      <c r="BL22">
        <v>5.0999999999999996</v>
      </c>
      <c r="BM22">
        <v>95</v>
      </c>
      <c r="BN22">
        <v>2.9</v>
      </c>
      <c r="BO22">
        <v>148.5</v>
      </c>
      <c r="BP22">
        <v>67</v>
      </c>
      <c r="BQ22">
        <v>58</v>
      </c>
      <c r="BR22">
        <v>51.1</v>
      </c>
      <c r="BS22">
        <v>160.5</v>
      </c>
    </row>
    <row r="23" spans="1:84" x14ac:dyDescent="0.2">
      <c r="A23" t="s">
        <v>97</v>
      </c>
      <c r="B23" s="1">
        <v>-0.85</v>
      </c>
      <c r="C23">
        <v>3807.35</v>
      </c>
      <c r="D23" t="s">
        <v>96</v>
      </c>
      <c r="E23" t="s">
        <v>47</v>
      </c>
      <c r="F23" t="s">
        <v>98</v>
      </c>
      <c r="G23" t="s">
        <v>26</v>
      </c>
      <c r="P23">
        <v>4.2045450000000004</v>
      </c>
      <c r="Q23">
        <v>0.23409099999999999</v>
      </c>
      <c r="R23">
        <v>4.1282569999999996</v>
      </c>
      <c r="S23" s="1">
        <v>0.21138199999999999</v>
      </c>
      <c r="T23">
        <v>4.9985999999999997</v>
      </c>
      <c r="U23">
        <v>4.7500600000000004</v>
      </c>
      <c r="V23">
        <v>0.95027799999999996</v>
      </c>
      <c r="W23">
        <v>9.08</v>
      </c>
      <c r="X23">
        <v>0.104</v>
      </c>
      <c r="Y23">
        <v>0.63</v>
      </c>
      <c r="Z23">
        <v>0.82</v>
      </c>
      <c r="AA23">
        <v>2.83</v>
      </c>
      <c r="AB23">
        <v>0.61</v>
      </c>
      <c r="AC23">
        <v>3.88</v>
      </c>
      <c r="AD23">
        <v>0.49199999999999999</v>
      </c>
      <c r="AE23">
        <v>0.37</v>
      </c>
      <c r="AF23">
        <v>37.6</v>
      </c>
      <c r="AH23">
        <v>880</v>
      </c>
      <c r="AI23">
        <v>2.99</v>
      </c>
      <c r="AJ23">
        <v>0.63</v>
      </c>
      <c r="AK23">
        <v>0.67</v>
      </c>
      <c r="AL23">
        <v>45</v>
      </c>
      <c r="AM23">
        <v>131</v>
      </c>
      <c r="AN23">
        <v>7.8</v>
      </c>
      <c r="AO23">
        <v>49.9</v>
      </c>
      <c r="AP23">
        <v>23.3</v>
      </c>
      <c r="AQ23">
        <v>0.18</v>
      </c>
      <c r="AR23">
        <v>2.9</v>
      </c>
      <c r="AS23">
        <v>9.5000000000000001E-2</v>
      </c>
      <c r="AT23">
        <v>118</v>
      </c>
      <c r="AU23">
        <v>413</v>
      </c>
      <c r="AV23">
        <v>1.48</v>
      </c>
      <c r="AW23">
        <v>21.1</v>
      </c>
      <c r="AX23">
        <v>66.599999999999994</v>
      </c>
      <c r="AY23">
        <v>53.2</v>
      </c>
      <c r="AZ23">
        <v>135.5</v>
      </c>
      <c r="BA23">
        <v>8.8999999999999996E-2</v>
      </c>
      <c r="BB23">
        <v>0.69</v>
      </c>
      <c r="BC23">
        <v>1.07</v>
      </c>
      <c r="BD23">
        <v>20.6</v>
      </c>
      <c r="BE23">
        <v>6</v>
      </c>
      <c r="BF23">
        <v>3.3</v>
      </c>
      <c r="BG23">
        <v>206</v>
      </c>
      <c r="BH23">
        <v>1.39</v>
      </c>
      <c r="BI23">
        <v>0.15</v>
      </c>
      <c r="BJ23">
        <v>35.6</v>
      </c>
      <c r="BK23">
        <v>0.83</v>
      </c>
      <c r="BL23">
        <v>15.2</v>
      </c>
      <c r="BM23">
        <v>258</v>
      </c>
      <c r="BN23">
        <v>4.9000000000000004</v>
      </c>
      <c r="BO23">
        <v>32.6</v>
      </c>
      <c r="BP23">
        <v>129</v>
      </c>
      <c r="BQ23">
        <v>91.8</v>
      </c>
      <c r="BR23">
        <v>77.400000000000006</v>
      </c>
      <c r="BS23">
        <v>231</v>
      </c>
    </row>
    <row r="24" spans="1:84" x14ac:dyDescent="0.2">
      <c r="A24" t="s">
        <v>93</v>
      </c>
      <c r="B24" s="1">
        <v>-1.63</v>
      </c>
      <c r="C24">
        <v>3808.13</v>
      </c>
      <c r="D24" t="s">
        <v>96</v>
      </c>
      <c r="E24" t="s">
        <v>47</v>
      </c>
      <c r="F24" t="s">
        <v>95</v>
      </c>
      <c r="G24" t="s">
        <v>94</v>
      </c>
      <c r="I24">
        <v>-31.31428</v>
      </c>
      <c r="J24">
        <v>1.4638469999999999</v>
      </c>
      <c r="M24">
        <v>1.4277439999999999</v>
      </c>
      <c r="N24">
        <v>2.0493999999999998E-2</v>
      </c>
      <c r="P24">
        <v>2.45614</v>
      </c>
      <c r="Q24">
        <v>0.31491200000000003</v>
      </c>
      <c r="R24">
        <v>4.0246639999999996</v>
      </c>
      <c r="S24" s="1">
        <v>0.17342299999999999</v>
      </c>
      <c r="T24">
        <v>4.7049500000000002</v>
      </c>
      <c r="U24">
        <v>4.74369</v>
      </c>
      <c r="V24">
        <v>1.0082340000000001</v>
      </c>
      <c r="W24">
        <v>8.43</v>
      </c>
      <c r="X24">
        <v>7.6999999999999999E-2</v>
      </c>
      <c r="Y24">
        <v>0.61</v>
      </c>
      <c r="Z24">
        <v>0.82</v>
      </c>
      <c r="AA24">
        <v>2.62</v>
      </c>
      <c r="AB24">
        <v>0.57999999999999996</v>
      </c>
      <c r="AC24">
        <v>3.87</v>
      </c>
      <c r="AD24">
        <v>0.44400000000000001</v>
      </c>
      <c r="AE24">
        <v>0.14000000000000001</v>
      </c>
      <c r="AF24">
        <v>9.6999999999999993</v>
      </c>
      <c r="AH24">
        <v>570</v>
      </c>
      <c r="AI24">
        <v>2.76</v>
      </c>
      <c r="AJ24">
        <v>0.52</v>
      </c>
      <c r="AK24">
        <v>0.52</v>
      </c>
      <c r="AL24">
        <v>15.1</v>
      </c>
      <c r="AM24">
        <v>231</v>
      </c>
      <c r="AN24">
        <v>6.93</v>
      </c>
      <c r="AO24">
        <v>44.6</v>
      </c>
      <c r="AP24">
        <v>22.3</v>
      </c>
      <c r="AQ24">
        <v>0.18</v>
      </c>
      <c r="AR24">
        <v>2.9</v>
      </c>
      <c r="AS24">
        <v>8.4000000000000005E-2</v>
      </c>
      <c r="AT24">
        <v>95.8</v>
      </c>
      <c r="AU24">
        <v>412</v>
      </c>
      <c r="AV24">
        <v>2.09</v>
      </c>
      <c r="AW24">
        <v>19.600000000000001</v>
      </c>
      <c r="AX24">
        <v>44.8</v>
      </c>
      <c r="AY24">
        <v>28.5</v>
      </c>
      <c r="AZ24">
        <v>128.5</v>
      </c>
      <c r="BA24">
        <v>0.03</v>
      </c>
      <c r="BB24">
        <v>0.16</v>
      </c>
      <c r="BC24">
        <v>0.9</v>
      </c>
      <c r="BD24">
        <v>17.8</v>
      </c>
      <c r="BE24">
        <v>3</v>
      </c>
      <c r="BF24">
        <v>3.5</v>
      </c>
      <c r="BG24">
        <v>179.5</v>
      </c>
      <c r="BH24">
        <v>1.27</v>
      </c>
      <c r="BI24">
        <v>0.14000000000000001</v>
      </c>
      <c r="BJ24">
        <v>30</v>
      </c>
      <c r="BK24">
        <v>0.64</v>
      </c>
      <c r="BL24">
        <v>7.4</v>
      </c>
      <c r="BM24">
        <v>246</v>
      </c>
      <c r="BN24">
        <v>10</v>
      </c>
      <c r="BO24">
        <v>31.4</v>
      </c>
      <c r="BP24">
        <v>116</v>
      </c>
      <c r="BQ24">
        <v>94.6</v>
      </c>
      <c r="BR24">
        <v>62.2</v>
      </c>
      <c r="BS24">
        <v>193</v>
      </c>
    </row>
    <row r="25" spans="1:84" s="13" customFormat="1" x14ac:dyDescent="0.2">
      <c r="A25" s="13" t="s">
        <v>92</v>
      </c>
      <c r="B25" s="14">
        <v>-2.4</v>
      </c>
      <c r="C25" s="13">
        <v>3808.9</v>
      </c>
      <c r="D25" s="13" t="s">
        <v>79</v>
      </c>
      <c r="E25" s="13" t="s">
        <v>1</v>
      </c>
      <c r="F25" s="13" t="s">
        <v>89</v>
      </c>
      <c r="G25" s="13" t="s">
        <v>84</v>
      </c>
      <c r="I25" s="13">
        <v>-32.336399999999998</v>
      </c>
      <c r="J25" s="13">
        <v>2.1577570000000001</v>
      </c>
      <c r="M25" s="13">
        <v>0.31050800000000001</v>
      </c>
      <c r="N25" s="13">
        <v>1.205E-2</v>
      </c>
      <c r="P25" s="13">
        <v>3.0188679999999999</v>
      </c>
      <c r="Q25" s="13">
        <v>0.29622599999999999</v>
      </c>
      <c r="R25" s="13">
        <v>4.5244960000000001</v>
      </c>
      <c r="S25" s="14">
        <v>7.6232999999999995E-2</v>
      </c>
      <c r="T25" s="13">
        <v>4.3287000000000004</v>
      </c>
      <c r="U25" s="13">
        <v>3.6140300000000001</v>
      </c>
      <c r="V25" s="13">
        <v>0.83681899999999998</v>
      </c>
      <c r="W25" s="13">
        <v>7.19</v>
      </c>
      <c r="X25" s="13">
        <v>3.4000000000000002E-2</v>
      </c>
      <c r="Y25" s="13">
        <v>0.59</v>
      </c>
      <c r="Z25" s="13">
        <v>0.68</v>
      </c>
      <c r="AA25" s="13">
        <v>2.65</v>
      </c>
      <c r="AB25" s="13">
        <v>0.34</v>
      </c>
      <c r="AC25" s="13">
        <v>2.9</v>
      </c>
      <c r="AD25" s="13">
        <v>0.44600000000000001</v>
      </c>
      <c r="AE25" s="13">
        <v>0.16</v>
      </c>
      <c r="AF25" s="13">
        <v>27.7</v>
      </c>
      <c r="AH25" s="13">
        <v>530</v>
      </c>
      <c r="AI25" s="13">
        <v>3.01</v>
      </c>
      <c r="AJ25" s="13">
        <v>0.53</v>
      </c>
      <c r="AK25" s="13">
        <v>0.32</v>
      </c>
      <c r="AM25" s="13">
        <v>68</v>
      </c>
      <c r="AN25" s="13">
        <v>6.23</v>
      </c>
      <c r="AO25" s="13">
        <v>34.700000000000003</v>
      </c>
      <c r="AP25" s="13">
        <v>22.6</v>
      </c>
      <c r="AQ25" s="13">
        <v>0.33</v>
      </c>
      <c r="AR25" s="13">
        <v>2.4</v>
      </c>
      <c r="AS25" s="13">
        <v>8.7999999999999995E-2</v>
      </c>
      <c r="AT25" s="13">
        <v>79.7</v>
      </c>
      <c r="AU25" s="13">
        <v>248</v>
      </c>
      <c r="AV25" s="13">
        <v>0.67</v>
      </c>
      <c r="AW25" s="13">
        <v>18.100000000000001</v>
      </c>
      <c r="AX25" s="13">
        <v>50.3</v>
      </c>
      <c r="AY25" s="13">
        <v>33.5</v>
      </c>
      <c r="AZ25" s="13">
        <v>102.5</v>
      </c>
      <c r="BA25" s="13">
        <v>2.5999999999999999E-2</v>
      </c>
      <c r="BB25" s="13">
        <v>0.5</v>
      </c>
      <c r="BC25" s="13">
        <v>0.7</v>
      </c>
      <c r="BD25" s="13">
        <v>14.1</v>
      </c>
      <c r="BE25" s="13">
        <v>4</v>
      </c>
      <c r="BF25" s="13">
        <v>5.3</v>
      </c>
      <c r="BG25" s="13">
        <v>157</v>
      </c>
      <c r="BI25" s="13">
        <v>0.17</v>
      </c>
      <c r="BJ25" s="13">
        <v>18.7</v>
      </c>
      <c r="BK25" s="13">
        <v>0.8</v>
      </c>
      <c r="BL25" s="13">
        <v>3.7</v>
      </c>
      <c r="BM25" s="13">
        <v>222</v>
      </c>
      <c r="BO25" s="13">
        <v>16.100000000000001</v>
      </c>
      <c r="BP25" s="13">
        <v>111</v>
      </c>
      <c r="BQ25" s="13">
        <v>79.900000000000006</v>
      </c>
      <c r="BR25" s="13">
        <v>29.1</v>
      </c>
      <c r="BS25" s="13">
        <v>94</v>
      </c>
      <c r="CF25" s="13" t="s">
        <v>77</v>
      </c>
    </row>
    <row r="26" spans="1:84" x14ac:dyDescent="0.2">
      <c r="A26" t="s">
        <v>91</v>
      </c>
      <c r="B26" s="1">
        <v>-3.12</v>
      </c>
      <c r="C26">
        <v>3809.62</v>
      </c>
      <c r="D26" t="s">
        <v>79</v>
      </c>
      <c r="E26" t="s">
        <v>1</v>
      </c>
      <c r="F26" t="s">
        <v>89</v>
      </c>
      <c r="G26" t="s">
        <v>26</v>
      </c>
      <c r="P26">
        <v>3.0508470000000001</v>
      </c>
      <c r="Q26">
        <v>0.32711899999999999</v>
      </c>
      <c r="R26">
        <v>3.6415090000000001</v>
      </c>
      <c r="S26" s="1">
        <v>8.7356000000000003E-2</v>
      </c>
      <c r="T26">
        <v>4.7483000000000004</v>
      </c>
      <c r="U26">
        <v>3.6744599999999998</v>
      </c>
      <c r="V26">
        <v>0.77707000000000004</v>
      </c>
      <c r="W26">
        <v>8.1300000000000008</v>
      </c>
      <c r="X26">
        <v>3.7999999999999999E-2</v>
      </c>
      <c r="Y26">
        <v>0.51</v>
      </c>
      <c r="Z26">
        <v>0.71</v>
      </c>
      <c r="AA26">
        <v>2.78</v>
      </c>
      <c r="AB26">
        <v>0.67</v>
      </c>
      <c r="AC26">
        <v>2.93</v>
      </c>
      <c r="AD26">
        <v>0.435</v>
      </c>
      <c r="AE26">
        <v>0.18</v>
      </c>
      <c r="AF26">
        <v>28.3</v>
      </c>
      <c r="AH26">
        <v>590</v>
      </c>
      <c r="AI26">
        <v>3.16</v>
      </c>
      <c r="AJ26">
        <v>0.51</v>
      </c>
      <c r="AK26">
        <v>0.27</v>
      </c>
      <c r="AM26">
        <v>63</v>
      </c>
      <c r="AN26">
        <v>6.82</v>
      </c>
      <c r="AO26">
        <v>53</v>
      </c>
      <c r="AP26">
        <v>23.3</v>
      </c>
      <c r="AQ26">
        <v>0.3</v>
      </c>
      <c r="AR26">
        <v>2.7</v>
      </c>
      <c r="AS26">
        <v>8.6999999999999994E-2</v>
      </c>
      <c r="AT26">
        <v>66.599999999999994</v>
      </c>
      <c r="AU26">
        <v>270</v>
      </c>
      <c r="AV26">
        <v>0.95</v>
      </c>
      <c r="AW26">
        <v>17.3</v>
      </c>
      <c r="AX26">
        <v>48.6</v>
      </c>
      <c r="AY26">
        <v>39</v>
      </c>
      <c r="AZ26">
        <v>124.5</v>
      </c>
      <c r="BA26">
        <v>0.02</v>
      </c>
      <c r="BB26">
        <v>0.65</v>
      </c>
      <c r="BC26">
        <v>0.83</v>
      </c>
      <c r="BD26">
        <v>17.2</v>
      </c>
      <c r="BE26">
        <v>4</v>
      </c>
      <c r="BF26">
        <v>2.9</v>
      </c>
      <c r="BG26">
        <v>193</v>
      </c>
      <c r="BI26">
        <v>0.18</v>
      </c>
      <c r="BJ26">
        <v>21.6</v>
      </c>
      <c r="BK26">
        <v>0.78</v>
      </c>
      <c r="BL26">
        <v>3.5</v>
      </c>
      <c r="BM26">
        <v>233</v>
      </c>
      <c r="BO26">
        <v>23.2</v>
      </c>
      <c r="BP26">
        <v>100</v>
      </c>
      <c r="BQ26">
        <v>91.8</v>
      </c>
      <c r="BR26">
        <v>43</v>
      </c>
      <c r="BS26">
        <v>142</v>
      </c>
      <c r="CF26" t="s">
        <v>77</v>
      </c>
    </row>
    <row r="27" spans="1:84" x14ac:dyDescent="0.2">
      <c r="A27" t="s">
        <v>90</v>
      </c>
      <c r="B27" s="1">
        <v>-3.24</v>
      </c>
      <c r="C27">
        <v>3809.74</v>
      </c>
      <c r="D27" t="s">
        <v>79</v>
      </c>
      <c r="E27" t="s">
        <v>1</v>
      </c>
      <c r="F27" t="s">
        <v>89</v>
      </c>
      <c r="G27" t="s">
        <v>26</v>
      </c>
      <c r="P27">
        <v>2.2535210000000001</v>
      </c>
      <c r="Q27">
        <v>0.26760600000000001</v>
      </c>
      <c r="R27">
        <v>4.7381549999999999</v>
      </c>
      <c r="S27" s="1">
        <v>0.119107</v>
      </c>
      <c r="T27">
        <v>4.37</v>
      </c>
      <c r="U27">
        <v>4.5299800000000001</v>
      </c>
      <c r="V27">
        <v>1.0366089999999999</v>
      </c>
      <c r="W27">
        <v>8.35</v>
      </c>
      <c r="X27">
        <v>4.8000000000000001E-2</v>
      </c>
      <c r="Y27">
        <v>0.5</v>
      </c>
      <c r="Z27">
        <v>0.76</v>
      </c>
      <c r="AA27">
        <v>2.7</v>
      </c>
      <c r="AB27">
        <v>0.32</v>
      </c>
      <c r="AC27">
        <v>3.73</v>
      </c>
      <c r="AD27">
        <v>0.40300000000000002</v>
      </c>
      <c r="AE27">
        <v>0.16</v>
      </c>
      <c r="AF27">
        <v>26.7</v>
      </c>
      <c r="AH27">
        <v>710</v>
      </c>
      <c r="AI27">
        <v>2.91</v>
      </c>
      <c r="AJ27">
        <v>0.5</v>
      </c>
      <c r="AK27">
        <v>0.13</v>
      </c>
      <c r="AL27">
        <v>23.5</v>
      </c>
      <c r="AM27">
        <v>107</v>
      </c>
      <c r="AN27">
        <v>7.18</v>
      </c>
      <c r="AO27">
        <v>40.1</v>
      </c>
      <c r="AP27">
        <v>23.4</v>
      </c>
      <c r="AQ27">
        <v>0.15</v>
      </c>
      <c r="AR27">
        <v>2.5</v>
      </c>
      <c r="AS27">
        <v>7.4999999999999997E-2</v>
      </c>
      <c r="AT27">
        <v>73.8</v>
      </c>
      <c r="AU27">
        <v>396</v>
      </c>
      <c r="AV27">
        <v>1.94</v>
      </c>
      <c r="AW27">
        <v>18.5</v>
      </c>
      <c r="AX27">
        <v>50.3</v>
      </c>
      <c r="AY27">
        <v>42.3</v>
      </c>
      <c r="AZ27">
        <v>137</v>
      </c>
      <c r="BA27">
        <v>1.0999999999999999E-2</v>
      </c>
      <c r="BB27">
        <v>0.83</v>
      </c>
      <c r="BC27">
        <v>1.1599999999999999</v>
      </c>
      <c r="BD27">
        <v>19.8</v>
      </c>
      <c r="BE27">
        <v>3</v>
      </c>
      <c r="BF27">
        <v>3.4</v>
      </c>
      <c r="BG27">
        <v>190</v>
      </c>
      <c r="BH27">
        <v>1.2</v>
      </c>
      <c r="BI27">
        <v>0.12</v>
      </c>
      <c r="BJ27">
        <v>24.2</v>
      </c>
      <c r="BK27">
        <v>0.61</v>
      </c>
      <c r="BL27">
        <v>3.3</v>
      </c>
      <c r="BM27">
        <v>219</v>
      </c>
      <c r="BN27">
        <v>4.5</v>
      </c>
      <c r="BO27">
        <v>24.4</v>
      </c>
      <c r="BP27">
        <v>74</v>
      </c>
      <c r="BQ27">
        <v>79.400000000000006</v>
      </c>
      <c r="BR27">
        <v>51.4</v>
      </c>
      <c r="BS27">
        <v>171.5</v>
      </c>
    </row>
    <row r="28" spans="1:84" x14ac:dyDescent="0.2">
      <c r="A28" t="s">
        <v>88</v>
      </c>
      <c r="B28" s="1">
        <v>-3.9</v>
      </c>
      <c r="C28">
        <v>3810.4</v>
      </c>
      <c r="D28" t="s">
        <v>79</v>
      </c>
      <c r="E28" t="s">
        <v>1</v>
      </c>
      <c r="F28" t="s">
        <v>89</v>
      </c>
      <c r="G28" t="s">
        <v>84</v>
      </c>
      <c r="I28">
        <v>-24.862362000000001</v>
      </c>
      <c r="P28">
        <v>3.877551</v>
      </c>
      <c r="Q28">
        <v>0.32755099999999998</v>
      </c>
      <c r="R28">
        <v>2.9181819999999998</v>
      </c>
      <c r="S28" s="1">
        <v>7.9404000000000002E-2</v>
      </c>
      <c r="T28">
        <v>4.0550499999999996</v>
      </c>
      <c r="U28">
        <v>4.7022599999999999</v>
      </c>
      <c r="V28">
        <v>1.1639090000000001</v>
      </c>
      <c r="W28">
        <v>7.88</v>
      </c>
      <c r="X28">
        <v>3.2000000000000001E-2</v>
      </c>
      <c r="Y28">
        <v>0.48</v>
      </c>
      <c r="Z28">
        <v>0.69</v>
      </c>
      <c r="AA28">
        <v>2.56</v>
      </c>
      <c r="AB28">
        <v>0.26</v>
      </c>
      <c r="AC28">
        <v>3.98</v>
      </c>
      <c r="AD28">
        <v>0.40300000000000002</v>
      </c>
      <c r="AE28">
        <v>0.19</v>
      </c>
      <c r="AF28">
        <v>58.8</v>
      </c>
      <c r="AH28">
        <v>490</v>
      </c>
      <c r="AI28">
        <v>2.67</v>
      </c>
      <c r="AJ28">
        <v>0.51</v>
      </c>
      <c r="AK28">
        <v>0.17</v>
      </c>
      <c r="AM28">
        <v>62</v>
      </c>
      <c r="AN28">
        <v>6.57</v>
      </c>
      <c r="AO28">
        <v>55</v>
      </c>
      <c r="AP28">
        <v>22.1</v>
      </c>
      <c r="AQ28">
        <v>0.28999999999999998</v>
      </c>
      <c r="AR28">
        <v>2.4</v>
      </c>
      <c r="AS28">
        <v>8.5999999999999993E-2</v>
      </c>
      <c r="AT28">
        <v>102</v>
      </c>
      <c r="AU28">
        <v>176</v>
      </c>
      <c r="AV28">
        <v>1.73</v>
      </c>
      <c r="AW28">
        <v>17.2</v>
      </c>
      <c r="AX28">
        <v>64.599999999999994</v>
      </c>
      <c r="AY28">
        <v>39.700000000000003</v>
      </c>
      <c r="AZ28">
        <v>112.5</v>
      </c>
      <c r="BA28">
        <v>1.4999999999999999E-2</v>
      </c>
      <c r="BB28">
        <v>1.41</v>
      </c>
      <c r="BC28">
        <v>1.02</v>
      </c>
      <c r="BD28">
        <v>16.3</v>
      </c>
      <c r="BE28">
        <v>4</v>
      </c>
      <c r="BF28">
        <v>3.2</v>
      </c>
      <c r="BG28">
        <v>160.5</v>
      </c>
      <c r="BI28">
        <v>0.14000000000000001</v>
      </c>
      <c r="BJ28">
        <v>20.5</v>
      </c>
      <c r="BK28">
        <v>0.74</v>
      </c>
      <c r="BL28">
        <v>3.1</v>
      </c>
      <c r="BM28">
        <v>196</v>
      </c>
      <c r="BO28">
        <v>18.2</v>
      </c>
      <c r="BP28">
        <v>83</v>
      </c>
      <c r="BQ28">
        <v>77.3</v>
      </c>
      <c r="BR28">
        <v>36.5</v>
      </c>
      <c r="BS28">
        <v>116</v>
      </c>
      <c r="CF28" t="s">
        <v>77</v>
      </c>
    </row>
    <row r="29" spans="1:84" x14ac:dyDescent="0.2">
      <c r="A29" t="s">
        <v>87</v>
      </c>
      <c r="B29" s="1">
        <v>-5.3</v>
      </c>
      <c r="C29">
        <v>3811.8</v>
      </c>
      <c r="D29" t="s">
        <v>79</v>
      </c>
      <c r="E29" t="s">
        <v>1</v>
      </c>
      <c r="F29" t="s">
        <v>27</v>
      </c>
      <c r="G29" t="s">
        <v>26</v>
      </c>
      <c r="I29">
        <v>-24.782613000000001</v>
      </c>
      <c r="J29">
        <v>2.5585339999999999</v>
      </c>
      <c r="M29">
        <v>4.6120159999999997</v>
      </c>
      <c r="N29">
        <v>1.0553E-2</v>
      </c>
      <c r="P29">
        <v>16.764706</v>
      </c>
      <c r="Q29">
        <v>0.57499999999999996</v>
      </c>
      <c r="R29">
        <v>3.302365</v>
      </c>
      <c r="S29" s="1">
        <v>7.5130000000000002E-2</v>
      </c>
      <c r="T29">
        <v>4.0235500000000002</v>
      </c>
      <c r="U29">
        <v>5.85825</v>
      </c>
      <c r="V29">
        <v>1.4602649999999999</v>
      </c>
      <c r="W29">
        <v>7.36</v>
      </c>
      <c r="X29">
        <v>2.9000000000000001E-2</v>
      </c>
      <c r="Y29">
        <v>0.48</v>
      </c>
      <c r="Z29">
        <v>0.66</v>
      </c>
      <c r="AA29">
        <v>2.39</v>
      </c>
      <c r="AB29">
        <v>0.44</v>
      </c>
      <c r="AC29">
        <v>5.15</v>
      </c>
      <c r="AD29">
        <v>0.38600000000000001</v>
      </c>
      <c r="AE29">
        <v>0.56999999999999995</v>
      </c>
      <c r="AF29">
        <v>133</v>
      </c>
      <c r="AH29">
        <v>340</v>
      </c>
      <c r="AI29">
        <v>2.2599999999999998</v>
      </c>
      <c r="AJ29">
        <v>0.51</v>
      </c>
      <c r="AK29">
        <v>0.33</v>
      </c>
      <c r="AM29">
        <v>63</v>
      </c>
      <c r="AN29">
        <v>5.66</v>
      </c>
      <c r="AO29">
        <v>59.2</v>
      </c>
      <c r="AP29">
        <v>19.3</v>
      </c>
      <c r="AQ29">
        <v>0.31</v>
      </c>
      <c r="AR29">
        <v>2.2000000000000002</v>
      </c>
      <c r="AS29">
        <v>7.6999999999999999E-2</v>
      </c>
      <c r="AT29">
        <v>75.7</v>
      </c>
      <c r="AU29">
        <v>203</v>
      </c>
      <c r="AV29">
        <v>11.8</v>
      </c>
      <c r="AW29">
        <v>15.7</v>
      </c>
      <c r="AX29">
        <v>188.5</v>
      </c>
      <c r="AY29">
        <v>82.6</v>
      </c>
      <c r="AZ29">
        <v>99</v>
      </c>
      <c r="BA29">
        <v>2.7E-2</v>
      </c>
      <c r="BB29">
        <v>3.5</v>
      </c>
      <c r="BC29">
        <v>3.41</v>
      </c>
      <c r="BD29">
        <v>13.9</v>
      </c>
      <c r="BE29">
        <v>6</v>
      </c>
      <c r="BF29">
        <v>3.1</v>
      </c>
      <c r="BG29">
        <v>195.5</v>
      </c>
      <c r="BI29">
        <v>0.18</v>
      </c>
      <c r="BJ29">
        <v>19.2</v>
      </c>
      <c r="BK29">
        <v>2.06</v>
      </c>
      <c r="BL29">
        <v>3.4</v>
      </c>
      <c r="BM29">
        <v>231</v>
      </c>
      <c r="BO29">
        <v>20.2</v>
      </c>
      <c r="BP29">
        <v>95</v>
      </c>
      <c r="BQ29">
        <v>74.599999999999994</v>
      </c>
      <c r="BR29">
        <v>34.200000000000003</v>
      </c>
      <c r="BS29">
        <v>111</v>
      </c>
      <c r="CF29" t="s">
        <v>77</v>
      </c>
    </row>
    <row r="30" spans="1:84" x14ac:dyDescent="0.2">
      <c r="A30" t="s">
        <v>86</v>
      </c>
      <c r="B30" s="1">
        <v>-5.7</v>
      </c>
      <c r="C30">
        <v>3812.2</v>
      </c>
      <c r="D30" t="s">
        <v>79</v>
      </c>
      <c r="E30" t="s">
        <v>1</v>
      </c>
      <c r="F30" t="s">
        <v>27</v>
      </c>
      <c r="G30" t="s">
        <v>26</v>
      </c>
      <c r="I30">
        <v>-25.219290999999998</v>
      </c>
      <c r="J30">
        <v>1.3870739999999999</v>
      </c>
      <c r="M30">
        <v>1.0958319999999999</v>
      </c>
      <c r="N30">
        <v>2.8837999999999999E-2</v>
      </c>
      <c r="P30">
        <v>3.6538460000000001</v>
      </c>
      <c r="Q30">
        <v>0.32884600000000003</v>
      </c>
      <c r="R30">
        <v>3.2509510000000001</v>
      </c>
      <c r="S30" s="1">
        <v>7.9487000000000002E-2</v>
      </c>
      <c r="T30">
        <v>3.9390999999999998</v>
      </c>
      <c r="U30">
        <v>4.1217199999999998</v>
      </c>
      <c r="V30">
        <v>1.049255</v>
      </c>
      <c r="W30">
        <v>7.51</v>
      </c>
      <c r="X30">
        <v>3.1E-2</v>
      </c>
      <c r="Y30">
        <v>0.52</v>
      </c>
      <c r="Z30">
        <v>0.71</v>
      </c>
      <c r="AA30">
        <v>2.21</v>
      </c>
      <c r="AB30">
        <v>0.43</v>
      </c>
      <c r="AC30">
        <v>3.38</v>
      </c>
      <c r="AD30">
        <v>0.39</v>
      </c>
      <c r="AE30">
        <v>0.19</v>
      </c>
      <c r="AF30">
        <v>47.6</v>
      </c>
      <c r="AH30">
        <v>520</v>
      </c>
      <c r="AI30">
        <v>2.46</v>
      </c>
      <c r="AJ30">
        <v>0.51</v>
      </c>
      <c r="AK30">
        <v>0.18</v>
      </c>
      <c r="AM30">
        <v>58</v>
      </c>
      <c r="AN30">
        <v>6.17</v>
      </c>
      <c r="AO30">
        <v>52.6</v>
      </c>
      <c r="AP30">
        <v>19.05</v>
      </c>
      <c r="AQ30">
        <v>0.3</v>
      </c>
      <c r="AR30">
        <v>2.2999999999999998</v>
      </c>
      <c r="AS30">
        <v>7.6999999999999999E-2</v>
      </c>
      <c r="AT30">
        <v>86</v>
      </c>
      <c r="AU30">
        <v>213</v>
      </c>
      <c r="AV30">
        <v>1.52</v>
      </c>
      <c r="AW30">
        <v>16.7</v>
      </c>
      <c r="AX30">
        <v>53.2</v>
      </c>
      <c r="AY30">
        <v>27</v>
      </c>
      <c r="AZ30">
        <v>118.5</v>
      </c>
      <c r="BA30">
        <v>0.04</v>
      </c>
      <c r="BB30">
        <v>0.71</v>
      </c>
      <c r="BC30">
        <v>0.85</v>
      </c>
      <c r="BD30">
        <v>15.1</v>
      </c>
      <c r="BE30">
        <v>4</v>
      </c>
      <c r="BF30">
        <v>2.7</v>
      </c>
      <c r="BG30">
        <v>171</v>
      </c>
      <c r="BI30">
        <v>0.19</v>
      </c>
      <c r="BJ30">
        <v>25.5</v>
      </c>
      <c r="BK30">
        <v>0.97</v>
      </c>
      <c r="BL30">
        <v>3.2</v>
      </c>
      <c r="BM30">
        <v>206</v>
      </c>
      <c r="BO30">
        <v>24.8</v>
      </c>
      <c r="BP30">
        <v>89</v>
      </c>
      <c r="BQ30">
        <v>78.599999999999994</v>
      </c>
      <c r="BR30">
        <v>59.7</v>
      </c>
      <c r="BS30">
        <v>174</v>
      </c>
      <c r="CF30" t="s">
        <v>77</v>
      </c>
    </row>
    <row r="31" spans="1:84" x14ac:dyDescent="0.2">
      <c r="A31" t="s">
        <v>85</v>
      </c>
      <c r="B31" s="1">
        <v>-6.2</v>
      </c>
      <c r="C31">
        <v>3812.7</v>
      </c>
      <c r="D31" t="s">
        <v>79</v>
      </c>
      <c r="E31" t="s">
        <v>1</v>
      </c>
      <c r="F31" t="s">
        <v>27</v>
      </c>
      <c r="G31" t="s">
        <v>26</v>
      </c>
      <c r="I31">
        <v>-25.090394</v>
      </c>
      <c r="J31">
        <v>1.0798239999999999</v>
      </c>
      <c r="M31">
        <v>0.91681599999999996</v>
      </c>
      <c r="N31">
        <v>1.5743E-2</v>
      </c>
      <c r="P31">
        <v>1.2222219999999999</v>
      </c>
      <c r="Q31">
        <v>0.19444400000000001</v>
      </c>
      <c r="R31">
        <v>3.2110089999999998</v>
      </c>
      <c r="S31" s="1">
        <v>6.0241000000000003E-2</v>
      </c>
      <c r="T31">
        <v>4.1775000000000002</v>
      </c>
      <c r="U31">
        <v>4.3989599999999998</v>
      </c>
      <c r="V31">
        <v>1.0617019999999999</v>
      </c>
      <c r="W31">
        <v>7.4</v>
      </c>
      <c r="X31">
        <v>2.5000000000000001E-2</v>
      </c>
      <c r="Y31">
        <v>0.56000000000000005</v>
      </c>
      <c r="Z31">
        <v>0.78</v>
      </c>
      <c r="AA31">
        <v>2.09</v>
      </c>
      <c r="AB31">
        <v>0.64</v>
      </c>
      <c r="AC31">
        <v>3.59</v>
      </c>
      <c r="AD31">
        <v>0.41499999999999998</v>
      </c>
      <c r="AE31">
        <v>0.11</v>
      </c>
      <c r="AF31">
        <v>24.2</v>
      </c>
      <c r="AH31">
        <v>900</v>
      </c>
      <c r="AI31">
        <v>2.2999999999999998</v>
      </c>
      <c r="AJ31">
        <v>0.49</v>
      </c>
      <c r="AK31">
        <v>0.13</v>
      </c>
      <c r="AM31">
        <v>57</v>
      </c>
      <c r="AN31">
        <v>5.24</v>
      </c>
      <c r="AO31">
        <v>54.5</v>
      </c>
      <c r="AP31">
        <v>18.05</v>
      </c>
      <c r="AQ31">
        <v>0.26</v>
      </c>
      <c r="AR31">
        <v>2.6</v>
      </c>
      <c r="AS31">
        <v>7.6999999999999999E-2</v>
      </c>
      <c r="AT31">
        <v>92.7</v>
      </c>
      <c r="AU31">
        <v>299</v>
      </c>
      <c r="AV31">
        <v>0.99</v>
      </c>
      <c r="AW31">
        <v>16.100000000000001</v>
      </c>
      <c r="AX31">
        <v>53.6</v>
      </c>
      <c r="AY31">
        <v>31.4</v>
      </c>
      <c r="AZ31">
        <v>98.3</v>
      </c>
      <c r="BA31">
        <v>1.7000000000000001E-2</v>
      </c>
      <c r="BB31">
        <v>0.23</v>
      </c>
      <c r="BC31">
        <v>0.73</v>
      </c>
      <c r="BD31">
        <v>13.1</v>
      </c>
      <c r="BE31">
        <v>3</v>
      </c>
      <c r="BF31">
        <v>2.9</v>
      </c>
      <c r="BG31">
        <v>175</v>
      </c>
      <c r="BI31">
        <v>0.16</v>
      </c>
      <c r="BJ31">
        <v>23.9</v>
      </c>
      <c r="BK31">
        <v>0.7</v>
      </c>
      <c r="BL31">
        <v>3.1</v>
      </c>
      <c r="BM31">
        <v>179</v>
      </c>
      <c r="BO31">
        <v>20.5</v>
      </c>
      <c r="BP31">
        <v>92</v>
      </c>
      <c r="BQ31">
        <v>88.6</v>
      </c>
      <c r="BR31">
        <v>49.2</v>
      </c>
      <c r="BS31">
        <v>142.5</v>
      </c>
      <c r="CF31" t="s">
        <v>77</v>
      </c>
    </row>
    <row r="32" spans="1:84" x14ac:dyDescent="0.2">
      <c r="A32" t="s">
        <v>83</v>
      </c>
      <c r="B32" s="1">
        <v>-8</v>
      </c>
      <c r="C32">
        <v>3814.5</v>
      </c>
      <c r="D32" t="s">
        <v>79</v>
      </c>
      <c r="E32" t="s">
        <v>1</v>
      </c>
      <c r="F32" t="s">
        <v>27</v>
      </c>
      <c r="G32" t="s">
        <v>84</v>
      </c>
      <c r="I32">
        <v>-24.550464999999999</v>
      </c>
      <c r="P32">
        <v>3.4782609999999998</v>
      </c>
      <c r="Q32">
        <v>0.35326099999999999</v>
      </c>
      <c r="R32">
        <v>3.5173160000000001</v>
      </c>
      <c r="S32" s="1">
        <v>8.5252999999999995E-2</v>
      </c>
      <c r="T32">
        <v>4.0122499999999999</v>
      </c>
      <c r="U32">
        <v>3.95594</v>
      </c>
      <c r="V32">
        <v>0.98891899999999999</v>
      </c>
      <c r="W32">
        <v>6.87</v>
      </c>
      <c r="X32">
        <v>3.6999999999999998E-2</v>
      </c>
      <c r="Y32">
        <v>0.51</v>
      </c>
      <c r="Z32">
        <v>0.71</v>
      </c>
      <c r="AA32">
        <v>2.2999999999999998</v>
      </c>
      <c r="AB32">
        <v>0.43</v>
      </c>
      <c r="AC32">
        <v>3.21</v>
      </c>
      <c r="AD32">
        <v>0.434</v>
      </c>
      <c r="AE32">
        <v>0.16</v>
      </c>
      <c r="AF32">
        <v>30.2</v>
      </c>
      <c r="AH32">
        <v>460</v>
      </c>
      <c r="AI32">
        <v>2.16</v>
      </c>
      <c r="AJ32">
        <v>0.48</v>
      </c>
      <c r="AK32">
        <v>0.17</v>
      </c>
      <c r="AM32">
        <v>65</v>
      </c>
      <c r="AN32">
        <v>5.33</v>
      </c>
      <c r="AO32">
        <v>46.2</v>
      </c>
      <c r="AP32">
        <v>19.45</v>
      </c>
      <c r="AQ32">
        <v>0.31</v>
      </c>
      <c r="AR32">
        <v>2.2999999999999998</v>
      </c>
      <c r="AS32">
        <v>7.0000000000000007E-2</v>
      </c>
      <c r="AT32">
        <v>79.2</v>
      </c>
      <c r="AU32">
        <v>208</v>
      </c>
      <c r="AV32">
        <v>1.23</v>
      </c>
      <c r="AW32">
        <v>18.7</v>
      </c>
      <c r="AX32">
        <v>44.4</v>
      </c>
      <c r="AY32">
        <v>35.700000000000003</v>
      </c>
      <c r="AZ32">
        <v>97</v>
      </c>
      <c r="BA32">
        <v>1.4999999999999999E-2</v>
      </c>
      <c r="BB32">
        <v>0.3</v>
      </c>
      <c r="BC32">
        <v>0.82</v>
      </c>
      <c r="BD32">
        <v>11.8</v>
      </c>
      <c r="BE32">
        <v>5</v>
      </c>
      <c r="BF32">
        <v>3.8</v>
      </c>
      <c r="BG32">
        <v>162.5</v>
      </c>
      <c r="BI32">
        <v>0.21</v>
      </c>
      <c r="BJ32">
        <v>22.1</v>
      </c>
      <c r="BK32">
        <v>0.65</v>
      </c>
      <c r="BL32">
        <v>3.3</v>
      </c>
      <c r="BM32">
        <v>250</v>
      </c>
      <c r="BO32">
        <v>19.100000000000001</v>
      </c>
      <c r="BP32">
        <v>92</v>
      </c>
      <c r="BQ32">
        <v>79.2</v>
      </c>
      <c r="BR32">
        <v>40</v>
      </c>
      <c r="BS32">
        <v>124.5</v>
      </c>
      <c r="CF32" t="s">
        <v>77</v>
      </c>
    </row>
    <row r="33" spans="1:84" x14ac:dyDescent="0.2">
      <c r="A33" t="s">
        <v>82</v>
      </c>
      <c r="B33" s="1">
        <v>-9.4499999999999993</v>
      </c>
      <c r="C33">
        <v>3815.95</v>
      </c>
      <c r="D33" t="s">
        <v>79</v>
      </c>
      <c r="E33" t="s">
        <v>1</v>
      </c>
      <c r="F33" t="s">
        <v>81</v>
      </c>
      <c r="G33" t="s">
        <v>26</v>
      </c>
      <c r="I33">
        <v>-24.612542000000001</v>
      </c>
      <c r="J33">
        <v>2.1551079999999998</v>
      </c>
      <c r="M33">
        <v>1.025471</v>
      </c>
      <c r="N33">
        <v>9.7439999999999992E-3</v>
      </c>
      <c r="P33">
        <v>4.3478260000000004</v>
      </c>
      <c r="Q33">
        <v>0.375</v>
      </c>
      <c r="R33">
        <v>3.8504459999999998</v>
      </c>
      <c r="S33" s="1">
        <v>0.12820500000000001</v>
      </c>
      <c r="T33">
        <v>4.1232499999999996</v>
      </c>
      <c r="U33">
        <v>4.8918900000000001</v>
      </c>
      <c r="V33">
        <v>1.1895690000000001</v>
      </c>
      <c r="W33">
        <v>8.48</v>
      </c>
      <c r="X33">
        <v>5.5E-2</v>
      </c>
      <c r="Y33">
        <v>0.51</v>
      </c>
      <c r="Z33">
        <v>0.76</v>
      </c>
      <c r="AA33">
        <v>2.4500000000000002</v>
      </c>
      <c r="AB33">
        <v>0.34</v>
      </c>
      <c r="AC33">
        <v>4.09</v>
      </c>
      <c r="AD33">
        <v>0.42899999999999999</v>
      </c>
      <c r="AE33">
        <v>0.2</v>
      </c>
      <c r="AF33">
        <v>80.400000000000006</v>
      </c>
      <c r="AH33">
        <v>460</v>
      </c>
      <c r="AI33">
        <v>2.72</v>
      </c>
      <c r="AJ33">
        <v>0.45</v>
      </c>
      <c r="AK33">
        <v>0.2</v>
      </c>
      <c r="AM33">
        <v>63</v>
      </c>
      <c r="AN33">
        <v>5.97</v>
      </c>
      <c r="AO33">
        <v>44.8</v>
      </c>
      <c r="AP33">
        <v>20.6</v>
      </c>
      <c r="AQ33">
        <v>0.28000000000000003</v>
      </c>
      <c r="AR33">
        <v>2.2999999999999998</v>
      </c>
      <c r="AS33">
        <v>8.4000000000000005E-2</v>
      </c>
      <c r="AT33">
        <v>99.4</v>
      </c>
      <c r="AU33">
        <v>155</v>
      </c>
      <c r="AV33">
        <v>2.21</v>
      </c>
      <c r="AW33">
        <v>17.100000000000001</v>
      </c>
      <c r="AX33">
        <v>80.900000000000006</v>
      </c>
      <c r="AY33">
        <v>38.5</v>
      </c>
      <c r="AZ33">
        <v>108.5</v>
      </c>
      <c r="BA33">
        <v>2.1000000000000001E-2</v>
      </c>
      <c r="BB33">
        <v>1.07</v>
      </c>
      <c r="BC33">
        <v>1.29</v>
      </c>
      <c r="BD33">
        <v>14.8</v>
      </c>
      <c r="BE33">
        <v>4</v>
      </c>
      <c r="BF33">
        <v>2.7</v>
      </c>
      <c r="BG33">
        <v>172.5</v>
      </c>
      <c r="BI33">
        <v>0.19</v>
      </c>
      <c r="BJ33">
        <v>25.5</v>
      </c>
      <c r="BK33">
        <v>0.86</v>
      </c>
      <c r="BL33">
        <v>3.3</v>
      </c>
      <c r="BM33">
        <v>275</v>
      </c>
      <c r="BO33">
        <v>24.3</v>
      </c>
      <c r="BP33">
        <v>105</v>
      </c>
      <c r="BQ33">
        <v>76</v>
      </c>
      <c r="BR33">
        <v>49.9</v>
      </c>
      <c r="BS33">
        <v>160</v>
      </c>
      <c r="CF33" t="s">
        <v>77</v>
      </c>
    </row>
    <row r="34" spans="1:84" x14ac:dyDescent="0.2">
      <c r="A34" t="s">
        <v>80</v>
      </c>
      <c r="B34" s="1">
        <v>-10.4</v>
      </c>
      <c r="C34">
        <v>3816.9</v>
      </c>
      <c r="D34" t="s">
        <v>79</v>
      </c>
      <c r="E34" t="s">
        <v>1</v>
      </c>
      <c r="F34" t="s">
        <v>81</v>
      </c>
      <c r="G34" t="s">
        <v>26</v>
      </c>
      <c r="I34">
        <v>-24.414069999999999</v>
      </c>
      <c r="J34">
        <v>2.676234</v>
      </c>
      <c r="M34">
        <v>2.0663369999999999</v>
      </c>
      <c r="N34">
        <v>9.3410000000000003E-3</v>
      </c>
      <c r="P34">
        <v>11.666667</v>
      </c>
      <c r="Q34">
        <v>0.38095200000000001</v>
      </c>
      <c r="R34">
        <v>3.0018760000000002</v>
      </c>
      <c r="S34" s="1">
        <v>0.10563400000000001</v>
      </c>
      <c r="T34">
        <v>4.2779999999999996</v>
      </c>
      <c r="U34">
        <v>5.37195</v>
      </c>
      <c r="V34">
        <v>1.263593</v>
      </c>
      <c r="W34">
        <v>8.69</v>
      </c>
      <c r="X34">
        <v>4.4999999999999998E-2</v>
      </c>
      <c r="Y34">
        <v>0.49</v>
      </c>
      <c r="Z34">
        <v>0.71</v>
      </c>
      <c r="AA34">
        <v>2.77</v>
      </c>
      <c r="AB34">
        <v>0.25</v>
      </c>
      <c r="AC34">
        <v>4.6100000000000003</v>
      </c>
      <c r="AD34">
        <v>0.42599999999999999</v>
      </c>
      <c r="AE34">
        <v>0.49</v>
      </c>
      <c r="AF34">
        <v>129.5</v>
      </c>
      <c r="AH34">
        <v>420</v>
      </c>
      <c r="AI34">
        <v>2.86</v>
      </c>
      <c r="AJ34">
        <v>0.52</v>
      </c>
      <c r="AK34">
        <v>0.31</v>
      </c>
      <c r="AM34">
        <v>70</v>
      </c>
      <c r="AN34">
        <v>6.04</v>
      </c>
      <c r="AO34">
        <v>53.3</v>
      </c>
      <c r="AP34">
        <v>22.9</v>
      </c>
      <c r="AQ34">
        <v>0.3</v>
      </c>
      <c r="AR34">
        <v>2.4</v>
      </c>
      <c r="AS34">
        <v>8.8999999999999996E-2</v>
      </c>
      <c r="AT34">
        <v>106</v>
      </c>
      <c r="AU34">
        <v>122</v>
      </c>
      <c r="AV34">
        <v>5.53</v>
      </c>
      <c r="AW34">
        <v>16.399999999999999</v>
      </c>
      <c r="AX34">
        <v>183.5</v>
      </c>
      <c r="AY34">
        <v>76.8</v>
      </c>
      <c r="AZ34">
        <v>120.5</v>
      </c>
      <c r="BA34">
        <v>2.5000000000000001E-2</v>
      </c>
      <c r="BB34">
        <v>2.27</v>
      </c>
      <c r="BC34">
        <v>2.78</v>
      </c>
      <c r="BD34">
        <v>15.7</v>
      </c>
      <c r="BE34">
        <v>7</v>
      </c>
      <c r="BF34">
        <v>2.9</v>
      </c>
      <c r="BG34">
        <v>160</v>
      </c>
      <c r="BI34">
        <v>0.21</v>
      </c>
      <c r="BJ34">
        <v>24.5</v>
      </c>
      <c r="BK34">
        <v>1.24</v>
      </c>
      <c r="BL34">
        <v>3.7</v>
      </c>
      <c r="BM34">
        <v>266</v>
      </c>
      <c r="BO34">
        <v>21.4</v>
      </c>
      <c r="BP34">
        <v>105</v>
      </c>
      <c r="BQ34">
        <v>80.400000000000006</v>
      </c>
      <c r="BR34">
        <v>42.2</v>
      </c>
      <c r="BS34">
        <v>130.5</v>
      </c>
      <c r="CF34" t="s">
        <v>77</v>
      </c>
    </row>
    <row r="35" spans="1:84" x14ac:dyDescent="0.2">
      <c r="A35" t="s">
        <v>78</v>
      </c>
      <c r="B35" s="1">
        <v>-12.26</v>
      </c>
      <c r="C35">
        <v>3818.76</v>
      </c>
      <c r="D35" t="s">
        <v>79</v>
      </c>
      <c r="E35" t="s">
        <v>1</v>
      </c>
      <c r="F35" t="s">
        <v>27</v>
      </c>
      <c r="G35" t="s">
        <v>26</v>
      </c>
      <c r="P35">
        <v>3.488372</v>
      </c>
      <c r="Q35">
        <v>0.36976700000000001</v>
      </c>
      <c r="R35">
        <v>3.218623</v>
      </c>
      <c r="S35" s="1">
        <v>8.5511000000000004E-2</v>
      </c>
      <c r="T35">
        <v>3.9289000000000001</v>
      </c>
      <c r="U35">
        <v>4.1970900000000002</v>
      </c>
      <c r="V35">
        <v>1.0762529999999999</v>
      </c>
      <c r="W35">
        <v>7.6</v>
      </c>
      <c r="X35">
        <v>3.5999999999999997E-2</v>
      </c>
      <c r="Y35">
        <v>0.5</v>
      </c>
      <c r="Z35">
        <v>0.69</v>
      </c>
      <c r="AA35">
        <v>2.48</v>
      </c>
      <c r="AB35">
        <v>0.2</v>
      </c>
      <c r="AC35">
        <v>3.47</v>
      </c>
      <c r="AD35">
        <v>0.42099999999999999</v>
      </c>
      <c r="AE35">
        <v>0.15</v>
      </c>
      <c r="AF35">
        <v>54.4</v>
      </c>
      <c r="AH35">
        <v>430</v>
      </c>
      <c r="AI35">
        <v>2.91</v>
      </c>
      <c r="AJ35">
        <v>0.5</v>
      </c>
      <c r="AK35">
        <v>0.16</v>
      </c>
      <c r="AM35">
        <v>68</v>
      </c>
      <c r="AN35">
        <v>5.69</v>
      </c>
      <c r="AO35">
        <v>49.4</v>
      </c>
      <c r="AP35">
        <v>21.2</v>
      </c>
      <c r="AQ35">
        <v>0.28000000000000003</v>
      </c>
      <c r="AR35">
        <v>2.4</v>
      </c>
      <c r="AS35">
        <v>8.8999999999999996E-2</v>
      </c>
      <c r="AT35">
        <v>104.5</v>
      </c>
      <c r="AU35">
        <v>120</v>
      </c>
      <c r="AV35">
        <v>1.52</v>
      </c>
      <c r="AW35">
        <v>16.399999999999999</v>
      </c>
      <c r="AX35">
        <v>54.9</v>
      </c>
      <c r="AY35">
        <v>33.6</v>
      </c>
      <c r="AZ35">
        <v>95.5</v>
      </c>
      <c r="BA35">
        <v>1.9E-2</v>
      </c>
      <c r="BB35">
        <v>0.62</v>
      </c>
      <c r="BC35">
        <v>0.72</v>
      </c>
      <c r="BD35">
        <v>13.3</v>
      </c>
      <c r="BE35">
        <v>4</v>
      </c>
      <c r="BF35">
        <v>3.9</v>
      </c>
      <c r="BG35">
        <v>159</v>
      </c>
      <c r="BI35">
        <v>0.17</v>
      </c>
      <c r="BJ35">
        <v>19.3</v>
      </c>
      <c r="BK35">
        <v>0.73</v>
      </c>
      <c r="BL35">
        <v>2.8</v>
      </c>
      <c r="BM35">
        <v>248</v>
      </c>
      <c r="BO35">
        <v>18.3</v>
      </c>
      <c r="BP35">
        <v>92</v>
      </c>
      <c r="BQ35">
        <v>84</v>
      </c>
      <c r="BR35">
        <v>31.6</v>
      </c>
      <c r="BS35">
        <v>100</v>
      </c>
      <c r="CF35" t="s">
        <v>77</v>
      </c>
    </row>
    <row r="37" spans="1:84" x14ac:dyDescent="0.2">
      <c r="A37" s="3" t="s">
        <v>337</v>
      </c>
    </row>
    <row r="38" spans="1:84" x14ac:dyDescent="0.2">
      <c r="A38" t="s">
        <v>76</v>
      </c>
      <c r="B38" s="1">
        <v>12.39</v>
      </c>
      <c r="C38">
        <v>1968.56</v>
      </c>
      <c r="D38" t="s">
        <v>60</v>
      </c>
      <c r="E38" t="s">
        <v>19</v>
      </c>
      <c r="F38" t="s">
        <v>63</v>
      </c>
      <c r="G38" t="s">
        <v>26</v>
      </c>
      <c r="O38">
        <v>5.5284430000000002</v>
      </c>
      <c r="P38">
        <v>1.0896809999999999</v>
      </c>
      <c r="Q38">
        <v>0.232015</v>
      </c>
      <c r="R38">
        <v>0.89065499999999997</v>
      </c>
      <c r="AE38">
        <v>0.05</v>
      </c>
      <c r="AF38">
        <v>82.14</v>
      </c>
      <c r="AG38">
        <v>177.85</v>
      </c>
      <c r="AH38">
        <v>458.85</v>
      </c>
      <c r="AI38">
        <v>4.55</v>
      </c>
      <c r="AJ38">
        <v>1.0900000000000001</v>
      </c>
      <c r="AK38">
        <v>0.14000000000000001</v>
      </c>
      <c r="AL38">
        <v>35.96</v>
      </c>
      <c r="AM38">
        <v>125.94</v>
      </c>
      <c r="AN38">
        <v>10.52</v>
      </c>
      <c r="AO38">
        <v>119.53</v>
      </c>
      <c r="AP38" s="2">
        <v>32.17</v>
      </c>
      <c r="AQ38" s="2">
        <v>1.78</v>
      </c>
      <c r="AR38" s="2">
        <v>13.65</v>
      </c>
      <c r="AS38" s="2">
        <v>0.11</v>
      </c>
      <c r="AT38" s="2">
        <v>116.41</v>
      </c>
      <c r="AU38" s="2">
        <v>720.2</v>
      </c>
      <c r="AV38" s="2">
        <v>12.84</v>
      </c>
      <c r="AW38" s="2">
        <v>28.63</v>
      </c>
      <c r="AX38" s="2">
        <v>90.59</v>
      </c>
      <c r="AY38" s="2">
        <v>49.01</v>
      </c>
      <c r="AZ38" s="2">
        <v>212.97</v>
      </c>
      <c r="BA38" s="2"/>
      <c r="BB38" s="2"/>
      <c r="BC38" s="2">
        <v>1.68</v>
      </c>
      <c r="BD38">
        <v>17.399999999999999</v>
      </c>
      <c r="BE38">
        <v>0.01</v>
      </c>
      <c r="BF38">
        <v>6.96</v>
      </c>
      <c r="BG38">
        <v>106.46</v>
      </c>
      <c r="BH38">
        <v>4.4800000000000004</v>
      </c>
      <c r="BI38">
        <v>0.05</v>
      </c>
      <c r="BJ38">
        <v>31.88</v>
      </c>
      <c r="BK38">
        <v>3.92</v>
      </c>
      <c r="BL38">
        <v>4.2699999999999996</v>
      </c>
      <c r="BM38">
        <v>146.91</v>
      </c>
      <c r="BN38">
        <v>2.4900000000000002</v>
      </c>
      <c r="BO38">
        <v>22.53</v>
      </c>
      <c r="BP38">
        <v>109.66</v>
      </c>
      <c r="BQ38">
        <v>162.72999999999999</v>
      </c>
      <c r="BR38">
        <v>50.02</v>
      </c>
      <c r="BS38">
        <v>96.2</v>
      </c>
      <c r="BT38">
        <v>8.6199999999999992</v>
      </c>
      <c r="BU38">
        <v>31.07</v>
      </c>
      <c r="BV38">
        <v>1.03</v>
      </c>
      <c r="BW38">
        <v>5.71</v>
      </c>
      <c r="BX38">
        <v>4.16</v>
      </c>
      <c r="BY38">
        <v>0.62</v>
      </c>
      <c r="BZ38">
        <v>3.44</v>
      </c>
      <c r="CA38">
        <v>0.64</v>
      </c>
      <c r="CB38">
        <v>1.93</v>
      </c>
      <c r="CC38">
        <v>0.33</v>
      </c>
      <c r="CD38">
        <v>2.39</v>
      </c>
      <c r="CE38">
        <v>0.39</v>
      </c>
    </row>
    <row r="39" spans="1:84" x14ac:dyDescent="0.2">
      <c r="A39" t="s">
        <v>75</v>
      </c>
      <c r="B39" s="1">
        <v>10.039999999999999</v>
      </c>
      <c r="C39">
        <v>1970.91</v>
      </c>
      <c r="D39" t="s">
        <v>60</v>
      </c>
      <c r="E39" t="s">
        <v>19</v>
      </c>
      <c r="F39" t="s">
        <v>63</v>
      </c>
      <c r="G39" t="s">
        <v>26</v>
      </c>
      <c r="O39">
        <v>5.5195020000000001</v>
      </c>
      <c r="P39">
        <v>1.134971</v>
      </c>
      <c r="Q39">
        <v>0.26317699999999999</v>
      </c>
      <c r="R39">
        <v>0.99451000000000001</v>
      </c>
      <c r="AE39">
        <v>0.05</v>
      </c>
      <c r="AF39">
        <v>59.62</v>
      </c>
      <c r="AG39">
        <v>168.4</v>
      </c>
      <c r="AH39">
        <v>440.54</v>
      </c>
      <c r="AI39">
        <v>4.2699999999999996</v>
      </c>
      <c r="AJ39">
        <v>0.91</v>
      </c>
      <c r="AK39">
        <v>0.22</v>
      </c>
      <c r="AL39">
        <v>38.880000000000003</v>
      </c>
      <c r="AM39">
        <v>126.32</v>
      </c>
      <c r="AN39">
        <v>8.93</v>
      </c>
      <c r="AO39">
        <v>116.58</v>
      </c>
      <c r="AP39" s="2">
        <v>30.51</v>
      </c>
      <c r="AQ39" s="2">
        <v>1.7</v>
      </c>
      <c r="AR39" s="2">
        <v>10.67</v>
      </c>
      <c r="AS39" s="2">
        <v>0.1</v>
      </c>
      <c r="AT39" s="2">
        <v>124.74</v>
      </c>
      <c r="AU39" s="2">
        <v>412.76</v>
      </c>
      <c r="AV39" s="2">
        <v>12.59</v>
      </c>
      <c r="AW39" s="2">
        <v>20.81</v>
      </c>
      <c r="AX39" s="2">
        <v>83.42</v>
      </c>
      <c r="AY39" s="2">
        <v>37.29</v>
      </c>
      <c r="AZ39" s="2">
        <v>211.42</v>
      </c>
      <c r="BA39" s="2"/>
      <c r="BB39" s="2"/>
      <c r="BC39" s="2">
        <v>1.63</v>
      </c>
      <c r="BD39">
        <v>18.07</v>
      </c>
      <c r="BE39">
        <v>0.01</v>
      </c>
      <c r="BF39">
        <v>5.62</v>
      </c>
      <c r="BG39">
        <v>115.94</v>
      </c>
      <c r="BH39">
        <v>3.63</v>
      </c>
      <c r="BI39">
        <v>0.06</v>
      </c>
      <c r="BJ39">
        <v>29.2</v>
      </c>
      <c r="BK39">
        <v>2.83</v>
      </c>
      <c r="BL39">
        <v>4.63</v>
      </c>
      <c r="BM39">
        <v>177.69</v>
      </c>
      <c r="BN39">
        <v>2.5</v>
      </c>
      <c r="BO39">
        <v>27.65</v>
      </c>
      <c r="BP39">
        <v>107.17</v>
      </c>
      <c r="BQ39">
        <v>150.28</v>
      </c>
      <c r="BR39">
        <v>52.61</v>
      </c>
      <c r="BS39">
        <v>93.05</v>
      </c>
      <c r="BT39">
        <v>9.58</v>
      </c>
      <c r="BU39">
        <v>34.49</v>
      </c>
      <c r="BV39">
        <v>1.17</v>
      </c>
      <c r="BW39">
        <v>6.26</v>
      </c>
      <c r="BX39">
        <v>4.71</v>
      </c>
      <c r="BY39">
        <v>0.7</v>
      </c>
      <c r="BZ39">
        <v>3.97</v>
      </c>
      <c r="CA39">
        <v>0.72</v>
      </c>
      <c r="CB39">
        <v>2.15</v>
      </c>
      <c r="CC39">
        <v>0.35</v>
      </c>
      <c r="CD39">
        <v>2.61</v>
      </c>
      <c r="CE39">
        <v>0.41</v>
      </c>
    </row>
    <row r="40" spans="1:84" x14ac:dyDescent="0.2">
      <c r="A40" t="s">
        <v>74</v>
      </c>
      <c r="B40" s="1">
        <v>9.14</v>
      </c>
      <c r="C40">
        <v>1971.81</v>
      </c>
      <c r="D40" t="s">
        <v>60</v>
      </c>
      <c r="E40" t="s">
        <v>19</v>
      </c>
      <c r="F40" t="s">
        <v>63</v>
      </c>
      <c r="G40" t="s">
        <v>26</v>
      </c>
      <c r="O40">
        <v>5.2229580000000002</v>
      </c>
      <c r="P40">
        <v>0.66069100000000003</v>
      </c>
      <c r="Q40">
        <v>0.35313899999999998</v>
      </c>
      <c r="R40">
        <v>1.442645</v>
      </c>
      <c r="AE40">
        <v>0.03</v>
      </c>
      <c r="AF40">
        <v>21.2</v>
      </c>
      <c r="AG40">
        <v>165.62</v>
      </c>
      <c r="AH40">
        <v>454.07</v>
      </c>
      <c r="AI40">
        <v>5.36</v>
      </c>
      <c r="AJ40">
        <v>0.78</v>
      </c>
      <c r="AK40">
        <v>0.06</v>
      </c>
      <c r="AL40">
        <v>27.2</v>
      </c>
      <c r="AM40">
        <v>122.17</v>
      </c>
      <c r="AN40">
        <v>8.18</v>
      </c>
      <c r="AO40">
        <v>111.15</v>
      </c>
      <c r="AP40" s="2">
        <v>31.71</v>
      </c>
      <c r="AQ40" s="2">
        <v>1.03</v>
      </c>
      <c r="AR40" s="2">
        <v>9.7899999999999991</v>
      </c>
      <c r="AS40" s="2">
        <v>0.08</v>
      </c>
      <c r="AT40" s="2">
        <v>118.15</v>
      </c>
      <c r="AU40" s="2">
        <v>1637.17</v>
      </c>
      <c r="AV40" s="2">
        <v>1.48</v>
      </c>
      <c r="AW40" s="2">
        <v>21.08</v>
      </c>
      <c r="AX40" s="2">
        <v>68.540000000000006</v>
      </c>
      <c r="AY40" s="2">
        <v>24.12</v>
      </c>
      <c r="AZ40" s="2">
        <v>179.91</v>
      </c>
      <c r="BA40" s="2"/>
      <c r="BB40" s="2"/>
      <c r="BC40" s="2">
        <v>0.62</v>
      </c>
      <c r="BD40">
        <v>24.23</v>
      </c>
      <c r="BE40">
        <v>0.01</v>
      </c>
      <c r="BF40">
        <v>5.47</v>
      </c>
      <c r="BG40">
        <v>160.35</v>
      </c>
      <c r="BH40">
        <v>3.33</v>
      </c>
      <c r="BI40">
        <v>0.05</v>
      </c>
      <c r="BJ40">
        <v>31.38</v>
      </c>
      <c r="BK40">
        <v>0.88</v>
      </c>
      <c r="BL40">
        <v>2.44</v>
      </c>
      <c r="BM40">
        <v>147.68</v>
      </c>
      <c r="BN40">
        <v>3.8</v>
      </c>
      <c r="BO40">
        <v>34.44</v>
      </c>
      <c r="BP40">
        <v>128.08000000000001</v>
      </c>
      <c r="BQ40">
        <v>146.24</v>
      </c>
      <c r="BR40">
        <v>57.54</v>
      </c>
      <c r="BS40">
        <v>99.75</v>
      </c>
      <c r="BT40">
        <v>10.92</v>
      </c>
      <c r="BU40">
        <v>39.89</v>
      </c>
      <c r="BV40">
        <v>1.4</v>
      </c>
      <c r="BW40">
        <v>7.7</v>
      </c>
      <c r="BX40">
        <v>5.89</v>
      </c>
      <c r="BY40">
        <v>0.89</v>
      </c>
      <c r="BZ40">
        <v>5.0999999999999996</v>
      </c>
      <c r="CA40">
        <v>0.96</v>
      </c>
      <c r="CB40">
        <v>2.79</v>
      </c>
      <c r="CC40">
        <v>0.47</v>
      </c>
      <c r="CD40">
        <v>3.28</v>
      </c>
      <c r="CE40">
        <v>0.5</v>
      </c>
    </row>
    <row r="41" spans="1:84" x14ac:dyDescent="0.2">
      <c r="A41" t="s">
        <v>73</v>
      </c>
      <c r="B41" s="1">
        <v>7.64</v>
      </c>
      <c r="C41">
        <v>1973.31</v>
      </c>
      <c r="D41" t="s">
        <v>60</v>
      </c>
      <c r="E41" t="s">
        <v>19</v>
      </c>
      <c r="F41" t="s">
        <v>63</v>
      </c>
      <c r="G41" t="s">
        <v>26</v>
      </c>
      <c r="O41">
        <v>4.5348639999999998</v>
      </c>
      <c r="P41">
        <v>8.7782439999999998E-5</v>
      </c>
      <c r="Q41">
        <v>0.28483599999999998</v>
      </c>
      <c r="R41">
        <v>1.18892</v>
      </c>
      <c r="AE41">
        <v>0.05</v>
      </c>
      <c r="AF41">
        <v>18.57</v>
      </c>
      <c r="AG41">
        <v>159.99</v>
      </c>
      <c r="AH41">
        <v>569.59</v>
      </c>
      <c r="AI41">
        <v>5.65</v>
      </c>
      <c r="AJ41">
        <v>0.89</v>
      </c>
      <c r="AK41">
        <v>7.0000000000000007E-2</v>
      </c>
      <c r="AL41">
        <v>27.39</v>
      </c>
      <c r="AM41">
        <v>144.88999999999999</v>
      </c>
      <c r="AN41">
        <v>10.220000000000001</v>
      </c>
      <c r="AO41">
        <v>136.46</v>
      </c>
      <c r="AP41" s="2">
        <v>35.28</v>
      </c>
      <c r="AQ41" s="2">
        <v>1.1100000000000001</v>
      </c>
      <c r="AR41" s="2">
        <v>10.71</v>
      </c>
      <c r="AS41" s="2">
        <v>0.1</v>
      </c>
      <c r="AT41" s="2">
        <v>144.27000000000001</v>
      </c>
      <c r="AU41" s="2">
        <v>443.56</v>
      </c>
      <c r="AV41" s="2">
        <v>2.0699999999999998</v>
      </c>
      <c r="AW41" s="2">
        <v>23.96</v>
      </c>
      <c r="AX41" s="2">
        <v>76.45</v>
      </c>
      <c r="AY41" s="2">
        <v>38.58</v>
      </c>
      <c r="AZ41" s="2">
        <v>242.71</v>
      </c>
      <c r="BA41" s="2"/>
      <c r="BB41" s="2"/>
      <c r="BC41" s="2">
        <v>0.83</v>
      </c>
      <c r="BD41">
        <v>23.86</v>
      </c>
      <c r="BE41">
        <v>0.01</v>
      </c>
      <c r="BF41">
        <v>7.64</v>
      </c>
      <c r="BG41">
        <v>162.24</v>
      </c>
      <c r="BH41">
        <v>4.09</v>
      </c>
      <c r="BI41">
        <v>0.03</v>
      </c>
      <c r="BJ41">
        <v>38.6</v>
      </c>
      <c r="BK41">
        <v>1.18</v>
      </c>
      <c r="BL41">
        <v>4.7</v>
      </c>
      <c r="BM41">
        <v>153.06</v>
      </c>
      <c r="BN41">
        <v>2.92</v>
      </c>
      <c r="BO41">
        <v>33.21</v>
      </c>
      <c r="BP41">
        <v>102.07</v>
      </c>
      <c r="BQ41">
        <v>159.94999999999999</v>
      </c>
      <c r="BR41">
        <v>70.87</v>
      </c>
      <c r="BS41">
        <v>134.54</v>
      </c>
      <c r="BT41">
        <v>13.15</v>
      </c>
      <c r="BU41">
        <v>47.49</v>
      </c>
      <c r="BV41">
        <v>1.61</v>
      </c>
      <c r="BW41">
        <v>9.24</v>
      </c>
      <c r="BX41">
        <v>6.64</v>
      </c>
      <c r="BY41">
        <v>0.95</v>
      </c>
      <c r="BZ41">
        <v>5.19</v>
      </c>
      <c r="CA41">
        <v>0.96</v>
      </c>
      <c r="CB41">
        <v>2.7</v>
      </c>
      <c r="CC41">
        <v>0.45</v>
      </c>
      <c r="CD41">
        <v>3.12</v>
      </c>
      <c r="CE41">
        <v>0.49</v>
      </c>
    </row>
    <row r="42" spans="1:84" x14ac:dyDescent="0.2">
      <c r="A42" t="s">
        <v>72</v>
      </c>
      <c r="B42" s="1">
        <v>6.74</v>
      </c>
      <c r="C42">
        <v>1974.21</v>
      </c>
      <c r="D42" t="s">
        <v>60</v>
      </c>
      <c r="E42" t="s">
        <v>19</v>
      </c>
      <c r="F42" t="s">
        <v>63</v>
      </c>
      <c r="G42" t="s">
        <v>26</v>
      </c>
      <c r="O42">
        <v>14.025506</v>
      </c>
      <c r="P42">
        <v>0.67278899999999997</v>
      </c>
      <c r="Q42">
        <v>0.96074300000000001</v>
      </c>
      <c r="R42">
        <v>5.5295259999999997</v>
      </c>
      <c r="AE42">
        <v>0.02</v>
      </c>
      <c r="AF42">
        <v>26.5</v>
      </c>
      <c r="AG42">
        <v>159.47</v>
      </c>
      <c r="AH42">
        <v>297.27</v>
      </c>
      <c r="AI42">
        <v>1.78</v>
      </c>
      <c r="AJ42">
        <v>0.43</v>
      </c>
      <c r="AK42">
        <v>0.21</v>
      </c>
      <c r="AL42">
        <v>33.770000000000003</v>
      </c>
      <c r="AM42">
        <v>54.59</v>
      </c>
      <c r="AN42">
        <v>2.92</v>
      </c>
      <c r="AO42">
        <v>51.65</v>
      </c>
      <c r="AP42" s="2">
        <v>11.37</v>
      </c>
      <c r="AQ42" s="2">
        <v>0.78</v>
      </c>
      <c r="AR42" s="2">
        <v>2.74</v>
      </c>
      <c r="AS42" s="2">
        <v>0.04</v>
      </c>
      <c r="AT42" s="2">
        <v>41.62</v>
      </c>
      <c r="AU42" s="2">
        <v>1594.83</v>
      </c>
      <c r="AV42" s="2">
        <v>7.09</v>
      </c>
      <c r="AW42" s="2">
        <v>6.92</v>
      </c>
      <c r="AX42" s="2">
        <v>42.93</v>
      </c>
      <c r="AY42" s="2">
        <v>17.850000000000001</v>
      </c>
      <c r="AZ42" s="2">
        <v>78.290000000000006</v>
      </c>
      <c r="BA42" s="2"/>
      <c r="BB42" s="2"/>
      <c r="BC42" s="2">
        <v>0.43</v>
      </c>
      <c r="BD42">
        <v>12.02</v>
      </c>
      <c r="BE42">
        <v>0.01</v>
      </c>
      <c r="BF42">
        <v>2.06</v>
      </c>
      <c r="BG42">
        <v>285.60000000000002</v>
      </c>
      <c r="BH42">
        <v>1.03</v>
      </c>
      <c r="BI42">
        <v>0.02</v>
      </c>
      <c r="BJ42">
        <v>14.06</v>
      </c>
      <c r="BK42">
        <v>0.91</v>
      </c>
      <c r="BL42">
        <v>5.04</v>
      </c>
      <c r="BM42">
        <v>93.83</v>
      </c>
      <c r="BN42">
        <v>1.27</v>
      </c>
      <c r="BO42">
        <v>53.62</v>
      </c>
      <c r="BP42">
        <v>118.99</v>
      </c>
      <c r="BQ42">
        <v>44.88</v>
      </c>
      <c r="BR42">
        <v>37.76</v>
      </c>
      <c r="BS42">
        <v>79.290000000000006</v>
      </c>
      <c r="BT42">
        <v>8.89</v>
      </c>
      <c r="BU42">
        <v>37.229999999999997</v>
      </c>
      <c r="BV42">
        <v>1.89</v>
      </c>
      <c r="BW42">
        <v>8.75</v>
      </c>
      <c r="BX42">
        <v>8.1</v>
      </c>
      <c r="BY42">
        <v>1.28</v>
      </c>
      <c r="BZ42">
        <v>7.26</v>
      </c>
      <c r="CA42">
        <v>1.36</v>
      </c>
      <c r="CB42">
        <v>3.44</v>
      </c>
      <c r="CC42">
        <v>0.47</v>
      </c>
      <c r="CD42">
        <v>2.62</v>
      </c>
      <c r="CE42">
        <v>0.38</v>
      </c>
    </row>
    <row r="43" spans="1:84" x14ac:dyDescent="0.2">
      <c r="A43" t="s">
        <v>71</v>
      </c>
      <c r="B43" s="1">
        <v>6.54</v>
      </c>
      <c r="C43">
        <v>1974.41</v>
      </c>
      <c r="D43" t="s">
        <v>60</v>
      </c>
      <c r="E43" t="s">
        <v>19</v>
      </c>
      <c r="F43" t="s">
        <v>63</v>
      </c>
      <c r="G43" t="s">
        <v>26</v>
      </c>
      <c r="O43">
        <v>10.028535</v>
      </c>
      <c r="P43">
        <v>1.029601</v>
      </c>
      <c r="Q43">
        <v>0.74216199999999999</v>
      </c>
      <c r="R43">
        <v>3.0420970000000001</v>
      </c>
      <c r="AE43">
        <v>0.04</v>
      </c>
      <c r="AF43">
        <v>25.77</v>
      </c>
      <c r="AG43">
        <v>235.47</v>
      </c>
      <c r="AH43">
        <v>388.5</v>
      </c>
      <c r="AI43">
        <v>3.64</v>
      </c>
      <c r="AJ43">
        <v>0.59</v>
      </c>
      <c r="AK43">
        <v>0.12</v>
      </c>
      <c r="AL43">
        <v>27.97</v>
      </c>
      <c r="AM43">
        <v>93.07</v>
      </c>
      <c r="AN43">
        <v>6.75</v>
      </c>
      <c r="AO43">
        <v>94.78</v>
      </c>
      <c r="AP43" s="2">
        <v>23.48</v>
      </c>
      <c r="AQ43" s="2">
        <v>0.98</v>
      </c>
      <c r="AR43" s="2">
        <v>5.31</v>
      </c>
      <c r="AS43" s="2">
        <v>0.06</v>
      </c>
      <c r="AT43" s="2">
        <v>98</v>
      </c>
      <c r="AU43" s="2">
        <v>677.45</v>
      </c>
      <c r="AV43" s="2">
        <v>4.47</v>
      </c>
      <c r="AW43" s="2">
        <v>12.69</v>
      </c>
      <c r="AX43" s="2">
        <v>62.45</v>
      </c>
      <c r="AY43" s="2">
        <v>30.4</v>
      </c>
      <c r="AZ43" s="2">
        <v>161.32</v>
      </c>
      <c r="BA43" s="2"/>
      <c r="BB43" s="2"/>
      <c r="BC43" s="2">
        <v>0.8</v>
      </c>
      <c r="BD43">
        <v>17.440000000000001</v>
      </c>
      <c r="BE43">
        <v>0.01</v>
      </c>
      <c r="BF43">
        <v>3.75</v>
      </c>
      <c r="BG43">
        <v>288.33</v>
      </c>
      <c r="BH43">
        <v>2.1800000000000002</v>
      </c>
      <c r="BI43">
        <v>0.04</v>
      </c>
      <c r="BJ43">
        <v>28.67</v>
      </c>
      <c r="BK43">
        <v>1.26</v>
      </c>
      <c r="BL43">
        <v>5.26</v>
      </c>
      <c r="BM43">
        <v>173.54</v>
      </c>
      <c r="BN43">
        <v>1.41</v>
      </c>
      <c r="BO43">
        <v>31.52</v>
      </c>
      <c r="BP43">
        <v>81.84</v>
      </c>
      <c r="BQ43">
        <v>82.27</v>
      </c>
      <c r="BR43">
        <v>47.87</v>
      </c>
      <c r="BS43">
        <v>91.02</v>
      </c>
      <c r="BT43">
        <v>9.65</v>
      </c>
      <c r="BU43">
        <v>37.700000000000003</v>
      </c>
      <c r="BV43">
        <v>1.47</v>
      </c>
      <c r="BW43">
        <v>8.1999999999999993</v>
      </c>
      <c r="BX43">
        <v>6.13</v>
      </c>
      <c r="BY43">
        <v>0.91</v>
      </c>
      <c r="BZ43">
        <v>4.88</v>
      </c>
      <c r="CA43">
        <v>0.85</v>
      </c>
      <c r="CB43">
        <v>2.37</v>
      </c>
      <c r="CC43">
        <v>0.37</v>
      </c>
      <c r="CD43">
        <v>2.57</v>
      </c>
      <c r="CE43">
        <v>0.39</v>
      </c>
    </row>
    <row r="44" spans="1:84" x14ac:dyDescent="0.2">
      <c r="A44" t="s">
        <v>70</v>
      </c>
      <c r="B44" s="1">
        <v>5.39</v>
      </c>
      <c r="C44">
        <v>1975.56</v>
      </c>
      <c r="D44" t="s">
        <v>60</v>
      </c>
      <c r="E44" t="s">
        <v>19</v>
      </c>
      <c r="F44" t="s">
        <v>63</v>
      </c>
      <c r="G44" t="s">
        <v>26</v>
      </c>
      <c r="O44">
        <v>5.328157</v>
      </c>
      <c r="P44">
        <v>1.487115</v>
      </c>
      <c r="Q44">
        <v>0.33086199999999999</v>
      </c>
      <c r="R44">
        <v>1.078233</v>
      </c>
      <c r="AE44">
        <v>7.0000000000000007E-2</v>
      </c>
      <c r="AF44">
        <v>23.42</v>
      </c>
      <c r="AG44">
        <v>181.85</v>
      </c>
      <c r="AH44">
        <v>470.71</v>
      </c>
      <c r="AI44">
        <v>5.58</v>
      </c>
      <c r="AJ44">
        <v>0.79</v>
      </c>
      <c r="AK44">
        <v>0.15</v>
      </c>
      <c r="AL44">
        <v>29.08</v>
      </c>
      <c r="AM44">
        <v>138.43</v>
      </c>
      <c r="AN44">
        <v>7.99</v>
      </c>
      <c r="AO44">
        <v>144.44</v>
      </c>
      <c r="AP44" s="2">
        <v>34.130000000000003</v>
      </c>
      <c r="AQ44" s="2">
        <v>1.22</v>
      </c>
      <c r="AR44" s="2">
        <v>8.4</v>
      </c>
      <c r="AS44" s="2">
        <v>0.09</v>
      </c>
      <c r="AT44" s="2">
        <v>150.57</v>
      </c>
      <c r="AU44" s="2">
        <v>464.71</v>
      </c>
      <c r="AV44" s="2">
        <v>4.03</v>
      </c>
      <c r="AW44" s="2">
        <v>18.8</v>
      </c>
      <c r="AX44" s="2">
        <v>86.43</v>
      </c>
      <c r="AY44" s="2">
        <v>38.659999999999997</v>
      </c>
      <c r="AZ44" s="2">
        <v>178.11</v>
      </c>
      <c r="BA44" s="2"/>
      <c r="BB44" s="2"/>
      <c r="BC44" s="2">
        <v>1.26</v>
      </c>
      <c r="BD44">
        <v>22.86</v>
      </c>
      <c r="BE44">
        <v>0.02</v>
      </c>
      <c r="BF44">
        <v>5.28</v>
      </c>
      <c r="BG44">
        <v>155.74</v>
      </c>
      <c r="BH44">
        <v>2.0299999999999998</v>
      </c>
      <c r="BI44">
        <v>0.03</v>
      </c>
      <c r="BJ44">
        <v>34.58</v>
      </c>
      <c r="BK44">
        <v>1.76</v>
      </c>
      <c r="BL44">
        <v>5.04</v>
      </c>
      <c r="BM44">
        <v>231.79</v>
      </c>
      <c r="BN44">
        <v>2.0299999999999998</v>
      </c>
      <c r="BO44">
        <v>28.42</v>
      </c>
      <c r="BP44">
        <v>109.02</v>
      </c>
      <c r="BQ44">
        <v>149.44</v>
      </c>
      <c r="BR44">
        <v>56.52</v>
      </c>
      <c r="BS44">
        <v>93.03</v>
      </c>
      <c r="BT44">
        <v>11.46</v>
      </c>
      <c r="BU44">
        <v>42.67</v>
      </c>
      <c r="BV44">
        <v>1.52</v>
      </c>
      <c r="BW44">
        <v>8.42</v>
      </c>
      <c r="BX44">
        <v>6.25</v>
      </c>
      <c r="BY44">
        <v>0.89</v>
      </c>
      <c r="BZ44">
        <v>5.12</v>
      </c>
      <c r="CA44">
        <v>0.9</v>
      </c>
      <c r="CB44">
        <v>2.58</v>
      </c>
      <c r="CC44">
        <v>0.42</v>
      </c>
      <c r="CD44">
        <v>2.88</v>
      </c>
      <c r="CE44">
        <v>0.45</v>
      </c>
    </row>
    <row r="45" spans="1:84" x14ac:dyDescent="0.2">
      <c r="A45" t="s">
        <v>69</v>
      </c>
      <c r="B45" s="1">
        <v>5.24</v>
      </c>
      <c r="C45">
        <v>1975.71</v>
      </c>
      <c r="D45" t="s">
        <v>60</v>
      </c>
      <c r="E45" t="s">
        <v>19</v>
      </c>
      <c r="F45" t="s">
        <v>63</v>
      </c>
      <c r="G45" t="s">
        <v>26</v>
      </c>
      <c r="O45">
        <v>18.962572999999999</v>
      </c>
      <c r="P45">
        <v>1.4551799999999999</v>
      </c>
      <c r="Q45">
        <v>2.5515129999999999</v>
      </c>
      <c r="R45">
        <v>8.3099530000000001</v>
      </c>
      <c r="AE45">
        <v>0.02</v>
      </c>
      <c r="AF45">
        <v>6.94</v>
      </c>
      <c r="AG45">
        <v>162.13</v>
      </c>
      <c r="AH45">
        <v>137.44</v>
      </c>
      <c r="AI45">
        <v>1.52</v>
      </c>
      <c r="AJ45">
        <v>0.25</v>
      </c>
      <c r="AK45">
        <v>0.11</v>
      </c>
      <c r="AL45">
        <v>7</v>
      </c>
      <c r="AM45">
        <v>45.85</v>
      </c>
      <c r="AN45">
        <v>2.27</v>
      </c>
      <c r="AO45">
        <v>42.2</v>
      </c>
      <c r="AP45" s="2">
        <v>8.5500000000000007</v>
      </c>
      <c r="AQ45" s="2">
        <v>0.33</v>
      </c>
      <c r="AR45" s="2">
        <v>1.99</v>
      </c>
      <c r="AS45" s="2">
        <v>0.02</v>
      </c>
      <c r="AT45" s="2">
        <v>28.69</v>
      </c>
      <c r="AU45" s="2">
        <v>1884.95</v>
      </c>
      <c r="AV45" s="2">
        <v>2.3199999999999998</v>
      </c>
      <c r="AW45" s="2">
        <v>4.8899999999999997</v>
      </c>
      <c r="AX45" s="2">
        <v>26.86</v>
      </c>
      <c r="AY45" s="2">
        <v>9.98</v>
      </c>
      <c r="AZ45" s="2">
        <v>60.01</v>
      </c>
      <c r="BA45" s="2"/>
      <c r="BB45" s="2"/>
      <c r="BC45" s="2">
        <v>0.36</v>
      </c>
      <c r="BD45">
        <v>10.48</v>
      </c>
      <c r="BE45">
        <v>0.01</v>
      </c>
      <c r="BF45">
        <v>1.41</v>
      </c>
      <c r="BG45">
        <v>350.68</v>
      </c>
      <c r="BH45">
        <v>0.54</v>
      </c>
      <c r="BI45">
        <v>0.02</v>
      </c>
      <c r="BJ45">
        <v>7.63</v>
      </c>
      <c r="BK45">
        <v>0.44</v>
      </c>
      <c r="BL45">
        <v>3.46</v>
      </c>
      <c r="BM45">
        <v>110.16</v>
      </c>
      <c r="BN45">
        <v>0.66</v>
      </c>
      <c r="BO45">
        <v>23.07</v>
      </c>
      <c r="BP45">
        <v>33.659999999999997</v>
      </c>
      <c r="BQ45">
        <v>36.97</v>
      </c>
      <c r="BR45">
        <v>22.74</v>
      </c>
      <c r="BS45">
        <v>42.59</v>
      </c>
      <c r="BT45">
        <v>4.3099999999999996</v>
      </c>
      <c r="BU45">
        <v>17.170000000000002</v>
      </c>
      <c r="BV45">
        <v>0.74</v>
      </c>
      <c r="BW45">
        <v>3.81</v>
      </c>
      <c r="BX45">
        <v>3.21</v>
      </c>
      <c r="BY45">
        <v>0.51</v>
      </c>
      <c r="BZ45">
        <v>2.89</v>
      </c>
      <c r="CA45">
        <v>0.54</v>
      </c>
      <c r="CB45">
        <v>1.62</v>
      </c>
      <c r="CC45">
        <v>0.27</v>
      </c>
      <c r="CD45">
        <v>1.89</v>
      </c>
      <c r="CE45">
        <v>0.31</v>
      </c>
    </row>
    <row r="46" spans="1:84" x14ac:dyDescent="0.2">
      <c r="A46" t="s">
        <v>68</v>
      </c>
      <c r="B46" s="1">
        <v>3.74</v>
      </c>
      <c r="C46">
        <v>1977.21</v>
      </c>
      <c r="D46" t="s">
        <v>60</v>
      </c>
      <c r="E46" t="s">
        <v>19</v>
      </c>
      <c r="F46" t="s">
        <v>63</v>
      </c>
      <c r="G46" t="s">
        <v>26</v>
      </c>
      <c r="H46">
        <v>-27.8</v>
      </c>
      <c r="O46">
        <v>4.4845459999999999</v>
      </c>
      <c r="P46">
        <v>1.454153</v>
      </c>
      <c r="Q46">
        <v>0.36004799999999998</v>
      </c>
      <c r="R46">
        <v>1.286807</v>
      </c>
      <c r="S46" s="1">
        <v>0.15620999999999999</v>
      </c>
      <c r="T46">
        <v>8.473687</v>
      </c>
      <c r="U46">
        <v>5.2424999999999997</v>
      </c>
      <c r="V46">
        <v>0.61868000000000001</v>
      </c>
      <c r="W46">
        <v>10.971156000000001</v>
      </c>
      <c r="X46">
        <v>6.4146999999999996E-2</v>
      </c>
      <c r="Y46">
        <v>0.23738899999999999</v>
      </c>
      <c r="Z46">
        <v>1.471209</v>
      </c>
      <c r="AA46">
        <v>2.8474179999999998</v>
      </c>
      <c r="AB46">
        <v>3.852201</v>
      </c>
      <c r="AC46">
        <v>3.7289379999999999</v>
      </c>
      <c r="AD46">
        <v>0.41064699999999998</v>
      </c>
      <c r="AE46">
        <v>7.0000000000000007E-2</v>
      </c>
      <c r="AF46">
        <v>18.100000000000001</v>
      </c>
      <c r="AG46">
        <v>143.63999999999999</v>
      </c>
      <c r="AH46">
        <v>481.38</v>
      </c>
      <c r="AI46">
        <v>4.9400000000000004</v>
      </c>
      <c r="AJ46">
        <v>0.64</v>
      </c>
      <c r="AK46">
        <v>0.12</v>
      </c>
      <c r="AL46">
        <v>19.940000000000001</v>
      </c>
      <c r="AM46">
        <v>118.32</v>
      </c>
      <c r="AN46">
        <v>9.23</v>
      </c>
      <c r="AO46">
        <v>134.69</v>
      </c>
      <c r="AP46" s="2">
        <v>32.03</v>
      </c>
      <c r="AQ46" s="2">
        <v>0.91</v>
      </c>
      <c r="AR46" s="2">
        <v>7.05</v>
      </c>
      <c r="AS46" s="2">
        <v>0.08</v>
      </c>
      <c r="AT46" s="2">
        <v>124.33</v>
      </c>
      <c r="AU46" s="2">
        <v>594.83000000000004</v>
      </c>
      <c r="AV46" s="2">
        <v>3.8</v>
      </c>
      <c r="AW46" s="2">
        <v>20.61</v>
      </c>
      <c r="AX46" s="2">
        <v>78.510000000000005</v>
      </c>
      <c r="AY46" s="2">
        <v>40.26</v>
      </c>
      <c r="AZ46" s="2">
        <v>223.93</v>
      </c>
      <c r="BA46" s="2"/>
      <c r="BB46" s="2"/>
      <c r="BC46" s="2">
        <v>0.97</v>
      </c>
      <c r="BD46">
        <v>21.91</v>
      </c>
      <c r="BE46">
        <v>0.01</v>
      </c>
      <c r="BF46">
        <v>4.63</v>
      </c>
      <c r="BG46">
        <v>173.32</v>
      </c>
      <c r="BH46">
        <v>2.73</v>
      </c>
      <c r="BI46">
        <v>0.03</v>
      </c>
      <c r="BJ46">
        <v>31.93</v>
      </c>
      <c r="BK46">
        <v>1.45</v>
      </c>
      <c r="BL46">
        <v>4.58</v>
      </c>
      <c r="BM46">
        <v>206.76</v>
      </c>
      <c r="BN46">
        <v>1.93</v>
      </c>
      <c r="BO46">
        <v>31.85</v>
      </c>
      <c r="BP46">
        <v>101.29</v>
      </c>
      <c r="BQ46">
        <v>142.84</v>
      </c>
      <c r="BR46">
        <v>58.19</v>
      </c>
      <c r="BS46">
        <v>103.43</v>
      </c>
      <c r="BT46">
        <v>10.75</v>
      </c>
      <c r="BU46">
        <v>39.520000000000003</v>
      </c>
      <c r="BV46">
        <v>1.36</v>
      </c>
      <c r="BW46">
        <v>7.62</v>
      </c>
      <c r="BX46">
        <v>5.71</v>
      </c>
      <c r="BY46">
        <v>0.86</v>
      </c>
      <c r="BZ46">
        <v>4.91</v>
      </c>
      <c r="CA46">
        <v>0.9</v>
      </c>
      <c r="CB46">
        <v>2.63</v>
      </c>
      <c r="CC46">
        <v>0.44</v>
      </c>
      <c r="CD46">
        <v>3.16</v>
      </c>
      <c r="CE46">
        <v>0.48</v>
      </c>
    </row>
    <row r="47" spans="1:84" x14ac:dyDescent="0.2">
      <c r="A47" t="s">
        <v>67</v>
      </c>
      <c r="B47" s="1">
        <v>2.79</v>
      </c>
      <c r="C47">
        <v>1978.16</v>
      </c>
      <c r="D47" t="s">
        <v>60</v>
      </c>
      <c r="E47" t="s">
        <v>19</v>
      </c>
      <c r="F47" t="s">
        <v>63</v>
      </c>
      <c r="G47" t="s">
        <v>26</v>
      </c>
      <c r="O47">
        <v>4.9160259999999996</v>
      </c>
      <c r="P47">
        <v>1.1368799999999999</v>
      </c>
      <c r="Q47">
        <v>0.35204600000000003</v>
      </c>
      <c r="R47">
        <v>1.385008</v>
      </c>
      <c r="AE47">
        <v>0.05</v>
      </c>
      <c r="AF47">
        <v>45.72</v>
      </c>
      <c r="AG47">
        <v>153.38</v>
      </c>
      <c r="AH47">
        <v>439.8</v>
      </c>
      <c r="AI47">
        <v>4.45</v>
      </c>
      <c r="AJ47">
        <v>0.79</v>
      </c>
      <c r="AK47">
        <v>0.34</v>
      </c>
      <c r="AL47">
        <v>45.04</v>
      </c>
      <c r="AM47">
        <v>91.49</v>
      </c>
      <c r="AN47">
        <v>8.83</v>
      </c>
      <c r="AO47">
        <v>111.79</v>
      </c>
      <c r="AP47" s="2">
        <v>31.2</v>
      </c>
      <c r="AQ47" s="2">
        <v>1.7</v>
      </c>
      <c r="AR47" s="2">
        <v>6.3</v>
      </c>
      <c r="AS47" s="2">
        <v>0.08</v>
      </c>
      <c r="AT47" s="2">
        <v>132.69999999999999</v>
      </c>
      <c r="AU47" s="2">
        <v>393.52</v>
      </c>
      <c r="AV47" s="2">
        <v>14.24</v>
      </c>
      <c r="AW47" s="2">
        <v>28</v>
      </c>
      <c r="AX47" s="2">
        <v>91.5</v>
      </c>
      <c r="AY47" s="2">
        <v>48.38</v>
      </c>
      <c r="AZ47" s="2">
        <v>213.64</v>
      </c>
      <c r="BA47" s="2"/>
      <c r="BB47" s="2"/>
      <c r="BC47" s="2">
        <v>1.1100000000000001</v>
      </c>
      <c r="BD47">
        <v>22.55</v>
      </c>
      <c r="BE47">
        <v>0.01</v>
      </c>
      <c r="BF47">
        <v>4.71</v>
      </c>
      <c r="BG47">
        <v>154.83000000000001</v>
      </c>
      <c r="BH47">
        <v>2.98</v>
      </c>
      <c r="BI47">
        <v>0.03</v>
      </c>
      <c r="BJ47">
        <v>30.88</v>
      </c>
      <c r="BK47">
        <v>3.79</v>
      </c>
      <c r="BL47">
        <v>5.2</v>
      </c>
      <c r="BM47">
        <v>229.54</v>
      </c>
      <c r="BN47">
        <v>1.83</v>
      </c>
      <c r="BO47">
        <v>35.03</v>
      </c>
      <c r="BP47">
        <v>236.27</v>
      </c>
      <c r="BQ47">
        <v>126.97</v>
      </c>
      <c r="BR47">
        <v>62.52</v>
      </c>
      <c r="BS47">
        <v>119.81</v>
      </c>
      <c r="BT47">
        <v>12.72</v>
      </c>
      <c r="BU47">
        <v>48.32</v>
      </c>
      <c r="BV47">
        <v>1.86</v>
      </c>
      <c r="BW47">
        <v>10.1</v>
      </c>
      <c r="BX47">
        <v>7.66</v>
      </c>
      <c r="BY47">
        <v>1.1200000000000001</v>
      </c>
      <c r="BZ47">
        <v>6.23</v>
      </c>
      <c r="CA47">
        <v>1.0900000000000001</v>
      </c>
      <c r="CB47">
        <v>2.97</v>
      </c>
      <c r="CC47">
        <v>0.47</v>
      </c>
      <c r="CD47">
        <v>3.18</v>
      </c>
      <c r="CE47">
        <v>0.48</v>
      </c>
    </row>
    <row r="48" spans="1:84" x14ac:dyDescent="0.2">
      <c r="A48" t="s">
        <v>66</v>
      </c>
      <c r="B48" s="1">
        <v>1.79</v>
      </c>
      <c r="C48">
        <v>1979.16</v>
      </c>
      <c r="D48" t="s">
        <v>60</v>
      </c>
      <c r="E48" t="s">
        <v>19</v>
      </c>
      <c r="F48" t="s">
        <v>63</v>
      </c>
      <c r="G48" t="s">
        <v>26</v>
      </c>
      <c r="O48">
        <v>5.8670730000000004</v>
      </c>
      <c r="P48">
        <v>1.2830379999999999</v>
      </c>
      <c r="Q48">
        <v>0.35918699999999998</v>
      </c>
      <c r="R48">
        <v>0.95611299999999999</v>
      </c>
      <c r="AE48">
        <v>0.04</v>
      </c>
      <c r="AF48">
        <v>42.8</v>
      </c>
      <c r="AG48">
        <v>163.75</v>
      </c>
      <c r="AH48">
        <v>311.76</v>
      </c>
      <c r="AI48">
        <v>3.61</v>
      </c>
      <c r="AJ48">
        <v>0.92</v>
      </c>
      <c r="AK48">
        <v>0.23</v>
      </c>
      <c r="AL48">
        <v>42.66</v>
      </c>
      <c r="AM48">
        <v>124.93</v>
      </c>
      <c r="AN48">
        <v>6.83</v>
      </c>
      <c r="AO48">
        <v>117.12</v>
      </c>
      <c r="AP48" s="2">
        <v>27.91</v>
      </c>
      <c r="AQ48" s="2">
        <v>1.35</v>
      </c>
      <c r="AR48" s="2">
        <v>6.71</v>
      </c>
      <c r="AS48" s="2">
        <v>0.08</v>
      </c>
      <c r="AT48" s="2">
        <v>122.71</v>
      </c>
      <c r="AU48" s="2">
        <v>375.44</v>
      </c>
      <c r="AV48" s="2">
        <v>18.850000000000001</v>
      </c>
      <c r="AW48" s="2">
        <v>20.23</v>
      </c>
      <c r="AX48" s="2">
        <v>88.14</v>
      </c>
      <c r="AY48" s="2">
        <v>48.44</v>
      </c>
      <c r="AZ48" s="2">
        <v>177.88</v>
      </c>
      <c r="BA48" s="2"/>
      <c r="BB48" s="2"/>
      <c r="BC48" s="2">
        <v>0.93</v>
      </c>
      <c r="BD48">
        <v>19.22</v>
      </c>
      <c r="BE48">
        <v>0.01</v>
      </c>
      <c r="BF48">
        <v>4.25</v>
      </c>
      <c r="BG48">
        <v>111.98</v>
      </c>
      <c r="BH48">
        <v>2.65</v>
      </c>
      <c r="BI48">
        <v>0.05</v>
      </c>
      <c r="BJ48">
        <v>29.15</v>
      </c>
      <c r="BK48">
        <v>3.28</v>
      </c>
      <c r="BL48">
        <v>4.58</v>
      </c>
      <c r="BM48">
        <v>186.99</v>
      </c>
      <c r="BN48">
        <v>1.71</v>
      </c>
      <c r="BO48">
        <v>21.32</v>
      </c>
      <c r="BP48">
        <v>157.78</v>
      </c>
      <c r="BQ48">
        <v>132.97</v>
      </c>
      <c r="BR48">
        <v>51.91</v>
      </c>
      <c r="BS48">
        <v>73.069999999999993</v>
      </c>
      <c r="BT48">
        <v>10.4</v>
      </c>
      <c r="BU48">
        <v>38.450000000000003</v>
      </c>
      <c r="BV48">
        <v>1.1599999999999999</v>
      </c>
      <c r="BW48">
        <v>7.04</v>
      </c>
      <c r="BX48">
        <v>4.84</v>
      </c>
      <c r="BY48">
        <v>0.71</v>
      </c>
      <c r="BZ48">
        <v>3.95</v>
      </c>
      <c r="CA48">
        <v>0.71</v>
      </c>
      <c r="CB48">
        <v>2.16</v>
      </c>
      <c r="CC48">
        <v>0.35</v>
      </c>
      <c r="CD48">
        <v>2.54</v>
      </c>
      <c r="CE48">
        <v>0.4</v>
      </c>
    </row>
    <row r="49" spans="1:83" x14ac:dyDescent="0.2">
      <c r="A49" t="s">
        <v>65</v>
      </c>
      <c r="B49" s="1">
        <v>1.44</v>
      </c>
      <c r="C49">
        <v>1979.51</v>
      </c>
      <c r="D49" t="s">
        <v>60</v>
      </c>
      <c r="E49" t="s">
        <v>19</v>
      </c>
      <c r="F49" t="s">
        <v>63</v>
      </c>
      <c r="G49" t="s">
        <v>26</v>
      </c>
      <c r="O49">
        <v>5.8923940000000004</v>
      </c>
      <c r="P49">
        <v>1.1299440000000001</v>
      </c>
      <c r="Q49">
        <v>0.62406799999999996</v>
      </c>
      <c r="R49">
        <v>2.1817099999999998</v>
      </c>
      <c r="AE49">
        <v>0.04</v>
      </c>
      <c r="AF49">
        <v>44.99</v>
      </c>
      <c r="AG49">
        <v>136.35</v>
      </c>
      <c r="AH49">
        <v>354</v>
      </c>
      <c r="AI49">
        <v>3.03</v>
      </c>
      <c r="AJ49">
        <v>0.87</v>
      </c>
      <c r="AK49">
        <v>0.38</v>
      </c>
      <c r="AL49">
        <v>50.66</v>
      </c>
      <c r="AM49">
        <v>100.51</v>
      </c>
      <c r="AN49">
        <v>7.38</v>
      </c>
      <c r="AO49">
        <v>101.26</v>
      </c>
      <c r="AP49" s="2">
        <v>23.14</v>
      </c>
      <c r="AQ49" s="2">
        <v>1.36</v>
      </c>
      <c r="AR49" s="2">
        <v>5.42</v>
      </c>
      <c r="AS49" s="2">
        <v>7.0000000000000007E-2</v>
      </c>
      <c r="AT49" s="2">
        <v>86.94</v>
      </c>
      <c r="AU49" s="2">
        <v>809.65</v>
      </c>
      <c r="AV49" s="2">
        <v>20.36</v>
      </c>
      <c r="AW49" s="2">
        <v>15.94</v>
      </c>
      <c r="AX49" s="2">
        <v>89.17</v>
      </c>
      <c r="AY49" s="2">
        <v>44.59</v>
      </c>
      <c r="AZ49" s="2">
        <v>178.32</v>
      </c>
      <c r="BA49" s="2"/>
      <c r="BB49" s="2"/>
      <c r="BC49" s="2">
        <v>0.82</v>
      </c>
      <c r="BD49">
        <v>20.56</v>
      </c>
      <c r="BE49">
        <v>0.01</v>
      </c>
      <c r="BF49">
        <v>3.57</v>
      </c>
      <c r="BG49">
        <v>220.92</v>
      </c>
      <c r="BH49">
        <v>2.12</v>
      </c>
      <c r="BI49">
        <v>0.05</v>
      </c>
      <c r="BJ49">
        <v>26.44</v>
      </c>
      <c r="BK49">
        <v>3.28</v>
      </c>
      <c r="BL49">
        <v>5.47</v>
      </c>
      <c r="BM49">
        <v>185</v>
      </c>
      <c r="BN49">
        <v>1.58</v>
      </c>
      <c r="BO49">
        <v>38.56</v>
      </c>
      <c r="BP49">
        <v>209.36</v>
      </c>
      <c r="BQ49">
        <v>110.62</v>
      </c>
      <c r="BR49">
        <v>56.16</v>
      </c>
      <c r="BS49">
        <v>112.4</v>
      </c>
      <c r="BT49">
        <v>11.37</v>
      </c>
      <c r="BU49">
        <v>44.54</v>
      </c>
      <c r="BV49">
        <v>1.81</v>
      </c>
      <c r="BW49">
        <v>9.65</v>
      </c>
      <c r="BX49">
        <v>7.66</v>
      </c>
      <c r="BY49">
        <v>1.1399999999999999</v>
      </c>
      <c r="BZ49">
        <v>6.21</v>
      </c>
      <c r="CA49">
        <v>1.1299999999999999</v>
      </c>
      <c r="CB49">
        <v>3.04</v>
      </c>
      <c r="CC49">
        <v>0.47</v>
      </c>
      <c r="CD49">
        <v>3.19</v>
      </c>
      <c r="CE49">
        <v>0.49</v>
      </c>
    </row>
    <row r="50" spans="1:83" x14ac:dyDescent="0.2">
      <c r="A50" t="s">
        <v>64</v>
      </c>
      <c r="B50" s="1">
        <v>1.04</v>
      </c>
      <c r="C50">
        <v>1979.91</v>
      </c>
      <c r="D50" t="s">
        <v>60</v>
      </c>
      <c r="E50" t="s">
        <v>19</v>
      </c>
      <c r="F50" t="s">
        <v>63</v>
      </c>
      <c r="G50" t="s">
        <v>26</v>
      </c>
      <c r="O50">
        <v>19.214815000000002</v>
      </c>
      <c r="P50">
        <v>0.89110699999999998</v>
      </c>
      <c r="Q50">
        <v>2.669845</v>
      </c>
      <c r="R50">
        <v>10.531107</v>
      </c>
      <c r="AE50">
        <v>0.01</v>
      </c>
      <c r="AF50">
        <v>5.64</v>
      </c>
      <c r="AG50">
        <v>129.69999999999999</v>
      </c>
      <c r="AH50">
        <v>112.22</v>
      </c>
      <c r="AI50">
        <v>1.49</v>
      </c>
      <c r="AJ50">
        <v>0.16</v>
      </c>
      <c r="AK50">
        <v>0.04</v>
      </c>
      <c r="AL50">
        <v>6.14</v>
      </c>
      <c r="AM50">
        <v>35.72</v>
      </c>
      <c r="AN50">
        <v>2.2200000000000002</v>
      </c>
      <c r="AO50">
        <v>28.45</v>
      </c>
      <c r="AP50" s="2">
        <v>6.75</v>
      </c>
      <c r="AQ50" s="2">
        <v>0.28999999999999998</v>
      </c>
      <c r="AR50" s="2">
        <v>1.63</v>
      </c>
      <c r="AS50" s="2">
        <v>0.02</v>
      </c>
      <c r="AT50" s="2">
        <v>19.16</v>
      </c>
      <c r="AU50" s="2">
        <v>3754.72</v>
      </c>
      <c r="AV50" s="2">
        <v>1.54</v>
      </c>
      <c r="AW50" s="2">
        <v>4.42</v>
      </c>
      <c r="AX50" s="2">
        <v>20.329999999999998</v>
      </c>
      <c r="AY50" s="2">
        <v>9.26</v>
      </c>
      <c r="AZ50" s="2">
        <v>57.7</v>
      </c>
      <c r="BA50" s="2"/>
      <c r="BB50" s="2"/>
      <c r="BC50" s="2">
        <v>0.22</v>
      </c>
      <c r="BD50">
        <v>6.29</v>
      </c>
      <c r="BE50">
        <v>0.01</v>
      </c>
      <c r="BF50">
        <v>2</v>
      </c>
      <c r="BG50">
        <v>299.61</v>
      </c>
      <c r="BH50">
        <v>0.46</v>
      </c>
      <c r="BI50">
        <v>0.01</v>
      </c>
      <c r="BJ50">
        <v>7.35</v>
      </c>
      <c r="BK50">
        <v>0.41</v>
      </c>
      <c r="BL50">
        <v>1.55</v>
      </c>
      <c r="BM50">
        <v>39.9</v>
      </c>
      <c r="BN50">
        <v>0.6</v>
      </c>
      <c r="BO50">
        <v>22.54</v>
      </c>
      <c r="BP50">
        <v>31.04</v>
      </c>
      <c r="BQ50">
        <v>38.75</v>
      </c>
      <c r="BR50">
        <v>21.14</v>
      </c>
      <c r="BS50">
        <v>42.03</v>
      </c>
      <c r="BT50">
        <v>4.13</v>
      </c>
      <c r="BU50">
        <v>17.05</v>
      </c>
      <c r="BV50">
        <v>0.72</v>
      </c>
      <c r="BW50">
        <v>3.76</v>
      </c>
      <c r="BX50">
        <v>3.24</v>
      </c>
      <c r="BY50">
        <v>0.51</v>
      </c>
      <c r="BZ50">
        <v>2.92</v>
      </c>
      <c r="CA50">
        <v>0.55000000000000004</v>
      </c>
      <c r="CB50">
        <v>1.57</v>
      </c>
      <c r="CC50">
        <v>0.23</v>
      </c>
      <c r="CD50">
        <v>1.56</v>
      </c>
      <c r="CE50">
        <v>0.23</v>
      </c>
    </row>
    <row r="51" spans="1:83" x14ac:dyDescent="0.2">
      <c r="A51" t="s">
        <v>62</v>
      </c>
      <c r="B51" s="1">
        <v>0.69</v>
      </c>
      <c r="C51">
        <v>1980.26</v>
      </c>
      <c r="D51" t="s">
        <v>60</v>
      </c>
      <c r="E51" t="s">
        <v>19</v>
      </c>
      <c r="F51" t="s">
        <v>63</v>
      </c>
      <c r="G51" t="s">
        <v>26</v>
      </c>
      <c r="O51">
        <v>5.2493759999999998</v>
      </c>
      <c r="P51">
        <v>0.74273999999999996</v>
      </c>
      <c r="Q51">
        <v>0.482682</v>
      </c>
      <c r="R51">
        <v>1.922493</v>
      </c>
      <c r="AE51">
        <v>0.03</v>
      </c>
      <c r="AF51">
        <v>21.62</v>
      </c>
      <c r="AG51">
        <v>126.09</v>
      </c>
      <c r="AH51">
        <v>403.91</v>
      </c>
      <c r="AI51">
        <v>3.42</v>
      </c>
      <c r="AJ51">
        <v>0.71</v>
      </c>
      <c r="AK51">
        <v>0.11</v>
      </c>
      <c r="AL51">
        <v>30.56</v>
      </c>
      <c r="AM51">
        <v>108.85</v>
      </c>
      <c r="AN51">
        <v>7.47</v>
      </c>
      <c r="AO51">
        <v>101.41</v>
      </c>
      <c r="AP51" s="2">
        <v>24.02</v>
      </c>
      <c r="AQ51" s="2">
        <v>0.91</v>
      </c>
      <c r="AR51" s="2">
        <v>6.15</v>
      </c>
      <c r="AS51" s="2">
        <v>7.0000000000000007E-2</v>
      </c>
      <c r="AT51" s="2">
        <v>85.36</v>
      </c>
      <c r="AU51" s="2">
        <v>954.86</v>
      </c>
      <c r="AV51" s="2">
        <v>6.88</v>
      </c>
      <c r="AW51" s="2">
        <v>15.63</v>
      </c>
      <c r="AX51" s="2">
        <v>68.89</v>
      </c>
      <c r="AY51" s="2">
        <v>37.75</v>
      </c>
      <c r="AZ51" s="2">
        <v>176.71</v>
      </c>
      <c r="BA51" s="2"/>
      <c r="BB51" s="2"/>
      <c r="BC51" s="2">
        <v>0.64</v>
      </c>
      <c r="BD51">
        <v>21.25</v>
      </c>
      <c r="BE51">
        <v>0.01</v>
      </c>
      <c r="BF51">
        <v>3.51</v>
      </c>
      <c r="BG51">
        <v>194.96</v>
      </c>
      <c r="BH51">
        <v>1.55</v>
      </c>
      <c r="BI51">
        <v>0.03</v>
      </c>
      <c r="BJ51">
        <v>26.66</v>
      </c>
      <c r="BK51">
        <v>2.33</v>
      </c>
      <c r="BL51">
        <v>3.6</v>
      </c>
      <c r="BM51">
        <v>165.08</v>
      </c>
      <c r="BN51">
        <v>1.51</v>
      </c>
      <c r="BO51">
        <v>31.68</v>
      </c>
      <c r="BP51">
        <v>90.98</v>
      </c>
      <c r="BQ51">
        <v>125.68</v>
      </c>
      <c r="BR51">
        <v>50.26</v>
      </c>
      <c r="BS51">
        <v>81.900000000000006</v>
      </c>
      <c r="BT51">
        <v>9.5</v>
      </c>
      <c r="BU51">
        <v>36.19</v>
      </c>
      <c r="BV51">
        <v>1.37</v>
      </c>
      <c r="BW51">
        <v>7.43</v>
      </c>
      <c r="BX51">
        <v>5.78</v>
      </c>
      <c r="BY51">
        <v>0.9</v>
      </c>
      <c r="BZ51">
        <v>5.05</v>
      </c>
      <c r="CA51">
        <v>0.94</v>
      </c>
      <c r="CB51">
        <v>2.71</v>
      </c>
      <c r="CC51">
        <v>0.45</v>
      </c>
      <c r="CD51">
        <v>3.18</v>
      </c>
      <c r="CE51">
        <v>0.51</v>
      </c>
    </row>
    <row r="52" spans="1:83" x14ac:dyDescent="0.2">
      <c r="A52" t="s">
        <v>61</v>
      </c>
      <c r="B52" s="1">
        <v>0.39</v>
      </c>
      <c r="C52">
        <v>1980.56</v>
      </c>
      <c r="D52" t="s">
        <v>60</v>
      </c>
      <c r="E52" t="s">
        <v>19</v>
      </c>
      <c r="F52" t="s">
        <v>42</v>
      </c>
      <c r="G52" t="s">
        <v>26</v>
      </c>
      <c r="H52">
        <v>-30.1</v>
      </c>
      <c r="O52">
        <v>5.0335989999999997</v>
      </c>
      <c r="P52">
        <v>1.1620140000000001</v>
      </c>
      <c r="Q52">
        <v>0.47680299999999998</v>
      </c>
      <c r="R52">
        <v>1.6997720000000001</v>
      </c>
      <c r="S52" s="1">
        <v>0.12016499999999999</v>
      </c>
      <c r="T52">
        <v>7.6702219999999999</v>
      </c>
      <c r="U52">
        <v>7.7997120000000004</v>
      </c>
      <c r="V52">
        <v>1.0168820000000001</v>
      </c>
      <c r="W52">
        <v>8.5154800000000002</v>
      </c>
      <c r="X52">
        <v>4.5383E-2</v>
      </c>
      <c r="Y52">
        <v>0.22997000000000001</v>
      </c>
      <c r="Z52">
        <v>0.83207699999999996</v>
      </c>
      <c r="AA52">
        <v>2.697991</v>
      </c>
      <c r="AB52">
        <v>3.8593479999999998</v>
      </c>
      <c r="AC52">
        <v>6.9271649999999996</v>
      </c>
      <c r="AD52">
        <v>0.37767499999999998</v>
      </c>
      <c r="AE52">
        <v>0.04</v>
      </c>
      <c r="AF52">
        <v>40.119999999999997</v>
      </c>
      <c r="AG52">
        <v>113.86</v>
      </c>
      <c r="AH52">
        <v>344.23</v>
      </c>
      <c r="AI52">
        <v>2.91</v>
      </c>
      <c r="AJ52">
        <v>0.68</v>
      </c>
      <c r="AK52">
        <v>0.23</v>
      </c>
      <c r="AL52">
        <v>49.63</v>
      </c>
      <c r="AM52">
        <v>102.29</v>
      </c>
      <c r="AN52">
        <v>7.39</v>
      </c>
      <c r="AO52">
        <v>96.56</v>
      </c>
      <c r="AP52" s="2">
        <v>22.62</v>
      </c>
      <c r="AQ52" s="2">
        <v>1.1000000000000001</v>
      </c>
      <c r="AR52" s="2">
        <v>4.99</v>
      </c>
      <c r="AS52" s="2">
        <v>0.06</v>
      </c>
      <c r="AT52" s="2">
        <v>73.16</v>
      </c>
      <c r="AU52" s="2">
        <v>487.08</v>
      </c>
      <c r="AV52" s="2">
        <v>16.690000000000001</v>
      </c>
      <c r="AW52" s="2">
        <v>15.87</v>
      </c>
      <c r="AX52" s="2">
        <v>77.010000000000005</v>
      </c>
      <c r="AY52" s="2">
        <v>44.11</v>
      </c>
      <c r="AZ52" s="2">
        <v>153.58000000000001</v>
      </c>
      <c r="BA52" s="2"/>
      <c r="BB52" s="2"/>
      <c r="BC52" s="2">
        <v>0.74</v>
      </c>
      <c r="BD52">
        <v>14.99</v>
      </c>
      <c r="BE52">
        <v>0.01</v>
      </c>
      <c r="BF52">
        <v>3.28</v>
      </c>
      <c r="BG52">
        <v>164.13</v>
      </c>
      <c r="BH52">
        <v>1.89</v>
      </c>
      <c r="BI52">
        <v>0.03</v>
      </c>
      <c r="BJ52">
        <v>25.35</v>
      </c>
      <c r="BK52">
        <v>3.26</v>
      </c>
      <c r="BL52">
        <v>3.47</v>
      </c>
      <c r="BM52">
        <v>175.77</v>
      </c>
      <c r="BN52">
        <v>1.49</v>
      </c>
      <c r="BO52">
        <v>20.28</v>
      </c>
      <c r="BP52">
        <v>90.46</v>
      </c>
      <c r="BQ52">
        <v>116.84</v>
      </c>
      <c r="BR52">
        <v>42.98</v>
      </c>
      <c r="BS52">
        <v>67.23</v>
      </c>
      <c r="BT52">
        <v>7.88</v>
      </c>
      <c r="BU52">
        <v>28.2</v>
      </c>
      <c r="BV52">
        <v>0.9</v>
      </c>
      <c r="BW52">
        <v>5.3</v>
      </c>
      <c r="BX52">
        <v>3.92</v>
      </c>
      <c r="BY52">
        <v>0.56999999999999995</v>
      </c>
      <c r="BZ52">
        <v>3.2</v>
      </c>
      <c r="CA52">
        <v>0.61</v>
      </c>
      <c r="CB52">
        <v>1.74</v>
      </c>
      <c r="CC52">
        <v>0.28000000000000003</v>
      </c>
      <c r="CD52">
        <v>2.02</v>
      </c>
      <c r="CE52">
        <v>0.31</v>
      </c>
    </row>
    <row r="53" spans="1:83" x14ac:dyDescent="0.2">
      <c r="A53" t="s">
        <v>59</v>
      </c>
      <c r="B53" s="1">
        <v>0.25</v>
      </c>
      <c r="C53">
        <v>1980.7</v>
      </c>
      <c r="D53" t="s">
        <v>60</v>
      </c>
      <c r="E53" t="s">
        <v>19</v>
      </c>
      <c r="F53" t="s">
        <v>42</v>
      </c>
      <c r="G53" t="s">
        <v>26</v>
      </c>
      <c r="O53">
        <v>6.4642379999999999</v>
      </c>
      <c r="P53">
        <v>0.66170399999999996</v>
      </c>
      <c r="Q53">
        <v>1.0129360000000001</v>
      </c>
      <c r="R53">
        <v>4.521636</v>
      </c>
      <c r="AE53">
        <v>0.02</v>
      </c>
      <c r="AF53">
        <v>18.66</v>
      </c>
      <c r="AG53">
        <v>97.61</v>
      </c>
      <c r="AH53">
        <v>302.25</v>
      </c>
      <c r="AI53">
        <v>2.31</v>
      </c>
      <c r="AJ53">
        <v>0.41</v>
      </c>
      <c r="AK53">
        <v>0.08</v>
      </c>
      <c r="AL53">
        <v>19.77</v>
      </c>
      <c r="AM53">
        <v>70.900000000000006</v>
      </c>
      <c r="AN53">
        <v>5.76</v>
      </c>
      <c r="AO53">
        <v>67.709999999999994</v>
      </c>
      <c r="AP53" s="2">
        <v>15.1</v>
      </c>
      <c r="AQ53" s="2">
        <v>0.77</v>
      </c>
      <c r="AR53" s="2">
        <v>3.9</v>
      </c>
      <c r="AS53" s="2">
        <v>0.04</v>
      </c>
      <c r="AT53" s="2">
        <v>48.71</v>
      </c>
      <c r="AU53" s="2">
        <v>2373.08</v>
      </c>
      <c r="AV53" s="2">
        <v>2.94</v>
      </c>
      <c r="AW53" s="2">
        <v>10.64</v>
      </c>
      <c r="AX53" s="2">
        <v>45.41</v>
      </c>
      <c r="AY53" s="2">
        <v>25.2</v>
      </c>
      <c r="AZ53" s="2">
        <v>141.85</v>
      </c>
      <c r="BA53" s="2"/>
      <c r="BB53" s="2"/>
      <c r="BC53" s="2">
        <v>0.47</v>
      </c>
      <c r="BD53">
        <v>13.49</v>
      </c>
      <c r="BE53">
        <v>0.01</v>
      </c>
      <c r="BF53">
        <v>2.37</v>
      </c>
      <c r="BG53">
        <v>306.16000000000003</v>
      </c>
      <c r="BH53">
        <v>1.1299999999999999</v>
      </c>
      <c r="BI53">
        <v>0.02</v>
      </c>
      <c r="BJ53">
        <v>17.89</v>
      </c>
      <c r="BK53">
        <v>1.07</v>
      </c>
      <c r="BL53">
        <v>3.27</v>
      </c>
      <c r="BM53">
        <v>86</v>
      </c>
      <c r="BN53">
        <v>1.07</v>
      </c>
      <c r="BO53">
        <v>29.29</v>
      </c>
      <c r="BP53">
        <v>64.180000000000007</v>
      </c>
      <c r="BQ53">
        <v>86.57</v>
      </c>
      <c r="BR53">
        <v>37.840000000000003</v>
      </c>
      <c r="BS53">
        <v>75.239999999999995</v>
      </c>
      <c r="BT53">
        <v>7.13</v>
      </c>
      <c r="BU53">
        <v>27.34</v>
      </c>
      <c r="BV53">
        <v>1.0900000000000001</v>
      </c>
      <c r="BW53">
        <v>5.8</v>
      </c>
      <c r="BX53">
        <v>4.68</v>
      </c>
      <c r="BY53">
        <v>0.71</v>
      </c>
      <c r="BZ53">
        <v>3.97</v>
      </c>
      <c r="CA53">
        <v>0.76</v>
      </c>
      <c r="CB53">
        <v>2.15</v>
      </c>
      <c r="CC53">
        <v>0.35</v>
      </c>
      <c r="CD53">
        <v>2.38</v>
      </c>
      <c r="CE53">
        <v>0.38</v>
      </c>
    </row>
    <row r="54" spans="1:83" s="13" customFormat="1" x14ac:dyDescent="0.2">
      <c r="A54" s="13" t="s">
        <v>58</v>
      </c>
      <c r="B54" s="14">
        <v>0.1</v>
      </c>
      <c r="C54" s="13">
        <v>1980.85</v>
      </c>
      <c r="D54" s="13" t="s">
        <v>54</v>
      </c>
      <c r="E54" s="13" t="s">
        <v>47</v>
      </c>
      <c r="F54" s="13" t="s">
        <v>42</v>
      </c>
      <c r="G54" s="13" t="s">
        <v>26</v>
      </c>
      <c r="H54" s="13">
        <v>-34</v>
      </c>
      <c r="O54" s="13">
        <v>7.8265039999999999</v>
      </c>
      <c r="P54" s="13">
        <v>0.71736</v>
      </c>
      <c r="Q54" s="13">
        <v>1.2729200000000001</v>
      </c>
      <c r="R54" s="13">
        <v>5.2274269999999996</v>
      </c>
      <c r="S54" s="14">
        <v>0.18479699999999999</v>
      </c>
      <c r="T54" s="13">
        <v>19.562895999999999</v>
      </c>
      <c r="U54" s="13">
        <v>6.4216420000000003</v>
      </c>
      <c r="V54" s="13">
        <v>0.32825599999999999</v>
      </c>
      <c r="W54" s="13">
        <v>4.4032809999999998</v>
      </c>
      <c r="X54" s="13">
        <v>3.5783000000000002E-2</v>
      </c>
      <c r="Y54" s="13">
        <v>0.14094999999999999</v>
      </c>
      <c r="Z54" s="13">
        <v>0.89840200000000003</v>
      </c>
      <c r="AA54" s="13">
        <v>1.436161</v>
      </c>
      <c r="AB54" s="13">
        <v>17.024014000000001</v>
      </c>
      <c r="AC54" s="13">
        <v>5.5026270000000004</v>
      </c>
      <c r="AD54" s="13">
        <v>0.193633</v>
      </c>
      <c r="AE54" s="13">
        <v>0.02</v>
      </c>
      <c r="AF54" s="13">
        <v>12.65</v>
      </c>
      <c r="AG54" s="13">
        <v>89.77</v>
      </c>
      <c r="AH54" s="13">
        <v>278.8</v>
      </c>
      <c r="AI54" s="13">
        <v>1.8</v>
      </c>
      <c r="AJ54" s="13">
        <v>0.32</v>
      </c>
      <c r="AK54" s="13">
        <v>0.09</v>
      </c>
      <c r="AL54" s="13">
        <v>13.38</v>
      </c>
      <c r="AM54" s="13">
        <v>59.02</v>
      </c>
      <c r="AN54" s="13">
        <v>4.68</v>
      </c>
      <c r="AO54" s="13">
        <v>67.89</v>
      </c>
      <c r="AP54" s="15">
        <v>11.47</v>
      </c>
      <c r="AQ54" s="15">
        <v>0.93</v>
      </c>
      <c r="AR54" s="15">
        <v>3.15</v>
      </c>
      <c r="AS54" s="15">
        <v>0.03</v>
      </c>
      <c r="AT54" s="15">
        <v>40.64</v>
      </c>
      <c r="AU54" s="15">
        <v>3930.36</v>
      </c>
      <c r="AV54" s="15">
        <v>2.65</v>
      </c>
      <c r="AW54" s="15">
        <v>8.59</v>
      </c>
      <c r="AX54" s="15">
        <v>58.34</v>
      </c>
      <c r="AY54" s="15">
        <v>21.53</v>
      </c>
      <c r="AZ54" s="15">
        <v>114.47</v>
      </c>
      <c r="BA54" s="15"/>
      <c r="BB54" s="15"/>
      <c r="BC54" s="15">
        <v>0.51</v>
      </c>
      <c r="BD54" s="13">
        <v>11.62</v>
      </c>
      <c r="BE54" s="13">
        <v>0.01</v>
      </c>
      <c r="BF54" s="13">
        <v>2.0699999999999998</v>
      </c>
      <c r="BG54" s="13">
        <v>354.89</v>
      </c>
      <c r="BH54" s="13">
        <v>1.05</v>
      </c>
      <c r="BI54" s="13">
        <v>0.02</v>
      </c>
      <c r="BJ54" s="13">
        <v>15.76</v>
      </c>
      <c r="BK54" s="13">
        <v>0.77</v>
      </c>
      <c r="BL54" s="13">
        <v>3.02</v>
      </c>
      <c r="BM54" s="13">
        <v>75.39</v>
      </c>
      <c r="BN54" s="13">
        <v>0.95</v>
      </c>
      <c r="BO54" s="13">
        <v>40.24</v>
      </c>
      <c r="BP54" s="13">
        <v>52.52</v>
      </c>
      <c r="BQ54" s="13">
        <v>72.81</v>
      </c>
      <c r="BR54" s="13">
        <v>35.22</v>
      </c>
      <c r="BS54" s="13">
        <v>70.09</v>
      </c>
      <c r="BT54" s="13">
        <v>6.56</v>
      </c>
      <c r="BU54" s="13">
        <v>26.53</v>
      </c>
      <c r="BV54" s="13">
        <v>1.21</v>
      </c>
      <c r="BW54" s="13">
        <v>5.68</v>
      </c>
      <c r="BX54" s="13">
        <v>5.32</v>
      </c>
      <c r="BY54" s="13">
        <v>0.82</v>
      </c>
      <c r="BZ54" s="13">
        <v>5.03</v>
      </c>
      <c r="CA54" s="13">
        <v>0.95</v>
      </c>
      <c r="CB54" s="13">
        <v>2.71</v>
      </c>
      <c r="CC54" s="13">
        <v>0.43</v>
      </c>
      <c r="CD54" s="13">
        <v>2.85</v>
      </c>
      <c r="CE54" s="13">
        <v>0.43</v>
      </c>
    </row>
    <row r="55" spans="1:83" x14ac:dyDescent="0.2">
      <c r="A55" t="s">
        <v>57</v>
      </c>
      <c r="B55" s="1">
        <v>8.5000000000000006E-2</v>
      </c>
      <c r="C55">
        <v>1980.865</v>
      </c>
      <c r="D55" t="s">
        <v>54</v>
      </c>
      <c r="E55" t="s">
        <v>47</v>
      </c>
      <c r="F55" t="s">
        <v>42</v>
      </c>
      <c r="G55" t="s">
        <v>26</v>
      </c>
      <c r="H55">
        <v>-33.6</v>
      </c>
      <c r="O55">
        <v>8.8731139999999993</v>
      </c>
      <c r="P55">
        <v>0.74454600000000004</v>
      </c>
      <c r="Q55">
        <v>1.3437570000000001</v>
      </c>
      <c r="R55">
        <v>5.7404580000000003</v>
      </c>
      <c r="S55" s="1">
        <v>0.26469799999999999</v>
      </c>
      <c r="T55">
        <v>18.579549</v>
      </c>
      <c r="U55">
        <v>5.7872909999999997</v>
      </c>
      <c r="V55">
        <v>0.32215100000000002</v>
      </c>
      <c r="W55">
        <v>4.8266739999999997</v>
      </c>
      <c r="X55">
        <v>5.2365000000000002E-2</v>
      </c>
      <c r="Y55">
        <v>0.148368</v>
      </c>
      <c r="Z55">
        <v>0.80207499999999998</v>
      </c>
      <c r="AA55">
        <v>1.5855889999999999</v>
      </c>
      <c r="AB55">
        <v>15.980560000000001</v>
      </c>
      <c r="AC55">
        <v>4.9649340000000004</v>
      </c>
      <c r="AD55">
        <v>0.19783000000000001</v>
      </c>
      <c r="AE55">
        <v>0.02</v>
      </c>
      <c r="AF55">
        <v>10.98</v>
      </c>
      <c r="AG55">
        <v>100</v>
      </c>
      <c r="AH55">
        <v>268.62</v>
      </c>
      <c r="AI55">
        <v>1.79</v>
      </c>
      <c r="AJ55">
        <v>0.28999999999999998</v>
      </c>
      <c r="AK55">
        <v>0.08</v>
      </c>
      <c r="AL55">
        <v>12.49</v>
      </c>
      <c r="AM55">
        <v>61.22</v>
      </c>
      <c r="AN55">
        <v>4.66</v>
      </c>
      <c r="AO55">
        <v>62.88</v>
      </c>
      <c r="AP55" s="2">
        <v>11.27</v>
      </c>
      <c r="AQ55" s="2">
        <v>0.89</v>
      </c>
      <c r="AR55" s="2">
        <v>2.91</v>
      </c>
      <c r="AS55" s="2">
        <v>0.04</v>
      </c>
      <c r="AT55" s="2">
        <v>38.82</v>
      </c>
      <c r="AU55" s="2">
        <v>4116.0600000000004</v>
      </c>
      <c r="AV55" s="2">
        <v>2.33</v>
      </c>
      <c r="AW55" s="2">
        <v>9.18</v>
      </c>
      <c r="AX55" s="2">
        <v>54.61</v>
      </c>
      <c r="AY55" s="2">
        <v>20.61</v>
      </c>
      <c r="AZ55" s="2">
        <v>114.48</v>
      </c>
      <c r="BA55" s="2"/>
      <c r="BB55" s="2"/>
      <c r="BC55" s="2">
        <v>0.45</v>
      </c>
      <c r="BD55">
        <v>12.43</v>
      </c>
      <c r="BE55">
        <v>0.01</v>
      </c>
      <c r="BF55">
        <v>2.2000000000000002</v>
      </c>
      <c r="BG55">
        <v>360.96</v>
      </c>
      <c r="BH55">
        <v>1.1000000000000001</v>
      </c>
      <c r="BI55">
        <v>0.02</v>
      </c>
      <c r="BJ55">
        <v>15.52</v>
      </c>
      <c r="BK55">
        <v>0.71</v>
      </c>
      <c r="BL55">
        <v>2.72</v>
      </c>
      <c r="BM55">
        <v>74.5</v>
      </c>
      <c r="BN55">
        <v>0.95</v>
      </c>
      <c r="BO55">
        <v>38.79</v>
      </c>
      <c r="BP55">
        <v>45.85</v>
      </c>
      <c r="BQ55">
        <v>72.400000000000006</v>
      </c>
      <c r="BR55">
        <v>35.93</v>
      </c>
      <c r="BS55">
        <v>72.989999999999995</v>
      </c>
      <c r="BT55">
        <v>6.57</v>
      </c>
      <c r="BU55">
        <v>25.66</v>
      </c>
      <c r="BV55">
        <v>1.1499999999999999</v>
      </c>
      <c r="BW55">
        <v>5.52</v>
      </c>
      <c r="BX55">
        <v>4.97</v>
      </c>
      <c r="BY55">
        <v>0.79</v>
      </c>
      <c r="BZ55">
        <v>4.74</v>
      </c>
      <c r="CA55">
        <v>0.94</v>
      </c>
      <c r="CB55">
        <v>2.67</v>
      </c>
      <c r="CC55">
        <v>0.42</v>
      </c>
      <c r="CD55">
        <v>2.86</v>
      </c>
      <c r="CE55">
        <v>0.42</v>
      </c>
    </row>
    <row r="56" spans="1:83" x14ac:dyDescent="0.2">
      <c r="A56" t="s">
        <v>56</v>
      </c>
      <c r="B56" s="1">
        <v>7.4999999999999997E-2</v>
      </c>
      <c r="C56">
        <v>1980.875</v>
      </c>
      <c r="D56" t="s">
        <v>54</v>
      </c>
      <c r="E56" t="s">
        <v>47</v>
      </c>
      <c r="F56" t="s">
        <v>42</v>
      </c>
      <c r="G56" t="s">
        <v>26</v>
      </c>
      <c r="H56">
        <v>-32.5</v>
      </c>
      <c r="O56">
        <v>7.4626250000000001</v>
      </c>
      <c r="P56">
        <v>0.72319699999999998</v>
      </c>
      <c r="Q56">
        <v>1.2022060000000001</v>
      </c>
      <c r="R56">
        <v>5.8896369999999996</v>
      </c>
      <c r="AE56">
        <v>0.02</v>
      </c>
      <c r="AF56">
        <v>17.13</v>
      </c>
      <c r="AG56">
        <v>89.85</v>
      </c>
      <c r="AH56">
        <v>276.55</v>
      </c>
      <c r="AI56">
        <v>1.77</v>
      </c>
      <c r="AJ56">
        <v>0.28999999999999998</v>
      </c>
      <c r="AK56">
        <v>0.1</v>
      </c>
      <c r="AL56">
        <v>24.27</v>
      </c>
      <c r="AM56">
        <v>59.46</v>
      </c>
      <c r="AN56">
        <v>4.91</v>
      </c>
      <c r="AO56">
        <v>56.45</v>
      </c>
      <c r="AP56" s="2">
        <v>12.04</v>
      </c>
      <c r="AQ56" s="2">
        <v>0.93</v>
      </c>
      <c r="AR56" s="2">
        <v>3.03</v>
      </c>
      <c r="AS56" s="2">
        <v>0.03</v>
      </c>
      <c r="AT56" s="2">
        <v>39.880000000000003</v>
      </c>
      <c r="AU56" s="2">
        <v>3550.26</v>
      </c>
      <c r="AV56" s="2">
        <v>2.66</v>
      </c>
      <c r="AW56" s="2">
        <v>9.5</v>
      </c>
      <c r="AX56" s="2">
        <v>68</v>
      </c>
      <c r="AY56" s="2">
        <v>25.77</v>
      </c>
      <c r="AZ56" s="2">
        <v>120.13</v>
      </c>
      <c r="BA56" s="2"/>
      <c r="BB56" s="2"/>
      <c r="BC56" s="2">
        <v>0.62</v>
      </c>
      <c r="BD56">
        <v>11.95</v>
      </c>
      <c r="BE56">
        <v>0.01</v>
      </c>
      <c r="BF56">
        <v>2.2000000000000002</v>
      </c>
      <c r="BG56">
        <v>332.47</v>
      </c>
      <c r="BH56">
        <v>1.1599999999999999</v>
      </c>
      <c r="BI56">
        <v>0.01</v>
      </c>
      <c r="BJ56">
        <v>16.28</v>
      </c>
      <c r="BK56">
        <v>0.74</v>
      </c>
      <c r="BL56">
        <v>2.81</v>
      </c>
      <c r="BM56">
        <v>75.92</v>
      </c>
      <c r="BN56">
        <v>0.98</v>
      </c>
      <c r="BO56">
        <v>40.03</v>
      </c>
      <c r="BP56">
        <v>52.07</v>
      </c>
      <c r="BQ56">
        <v>72.92</v>
      </c>
      <c r="BR56">
        <v>39.450000000000003</v>
      </c>
      <c r="BS56">
        <v>80.400000000000006</v>
      </c>
      <c r="BT56">
        <v>7.2</v>
      </c>
      <c r="BU56">
        <v>28.53</v>
      </c>
      <c r="BV56">
        <v>1.28</v>
      </c>
      <c r="BW56">
        <v>6.31</v>
      </c>
      <c r="BX56">
        <v>5.52</v>
      </c>
      <c r="BY56">
        <v>0.87</v>
      </c>
      <c r="BZ56">
        <v>4.9800000000000004</v>
      </c>
      <c r="CA56">
        <v>0.98</v>
      </c>
      <c r="CB56">
        <v>2.66</v>
      </c>
      <c r="CC56">
        <v>0.41</v>
      </c>
      <c r="CD56">
        <v>2.82</v>
      </c>
      <c r="CE56">
        <v>0.42</v>
      </c>
    </row>
    <row r="57" spans="1:83" x14ac:dyDescent="0.2">
      <c r="A57" t="s">
        <v>55</v>
      </c>
      <c r="B57" s="1">
        <v>6.5000000000000002E-2</v>
      </c>
      <c r="C57">
        <v>1980.885</v>
      </c>
      <c r="D57" t="s">
        <v>54</v>
      </c>
      <c r="E57" t="s">
        <v>47</v>
      </c>
      <c r="F57" t="s">
        <v>42</v>
      </c>
      <c r="G57" t="s">
        <v>26</v>
      </c>
      <c r="H57">
        <v>-32.1</v>
      </c>
      <c r="O57">
        <v>9.9188709999999993</v>
      </c>
      <c r="P57">
        <v>0.74615699999999996</v>
      </c>
      <c r="Q57">
        <v>1.3501339999999999</v>
      </c>
      <c r="R57">
        <v>6.5488600000000003</v>
      </c>
      <c r="S57" s="1">
        <v>0.26205099999999998</v>
      </c>
      <c r="T57">
        <v>20.005884000000002</v>
      </c>
      <c r="U57">
        <v>4.8106280000000003</v>
      </c>
      <c r="V57">
        <v>0.42788900000000002</v>
      </c>
      <c r="W57">
        <v>4.6308550000000004</v>
      </c>
      <c r="X57">
        <v>5.4982999999999997E-2</v>
      </c>
      <c r="Y57">
        <v>0.15578600000000001</v>
      </c>
      <c r="Z57">
        <v>0.70558399999999999</v>
      </c>
      <c r="AA57">
        <v>1.5357799999999999</v>
      </c>
      <c r="AB57">
        <v>17.545739999999999</v>
      </c>
      <c r="AC57">
        <v>4.0780890000000003</v>
      </c>
      <c r="AD57">
        <v>0.20982000000000001</v>
      </c>
      <c r="AE57">
        <v>0.02</v>
      </c>
      <c r="AF57">
        <v>23.12</v>
      </c>
      <c r="AG57">
        <v>112.48</v>
      </c>
      <c r="AH57">
        <v>268.04000000000002</v>
      </c>
      <c r="AI57">
        <v>1.75</v>
      </c>
      <c r="AJ57">
        <v>0.27</v>
      </c>
      <c r="AK57">
        <v>0.12</v>
      </c>
      <c r="AL57">
        <v>37.909999999999997</v>
      </c>
      <c r="AM57">
        <v>57.48</v>
      </c>
      <c r="AN57">
        <v>4.71</v>
      </c>
      <c r="AO57">
        <v>55.26</v>
      </c>
      <c r="AP57" s="2">
        <v>11.34</v>
      </c>
      <c r="AQ57" s="2">
        <v>0.73</v>
      </c>
      <c r="AR57" s="2">
        <v>2.85</v>
      </c>
      <c r="AS57" s="2">
        <v>0.03</v>
      </c>
      <c r="AT57" s="2">
        <v>39.49</v>
      </c>
      <c r="AU57" s="2">
        <v>3071.67</v>
      </c>
      <c r="AV57" s="2">
        <v>4</v>
      </c>
      <c r="AW57" s="2">
        <v>8.89</v>
      </c>
      <c r="AX57" s="2">
        <v>96.84</v>
      </c>
      <c r="AY57" s="2">
        <v>31.65</v>
      </c>
      <c r="AZ57" s="2">
        <v>115.99</v>
      </c>
      <c r="BA57" s="2"/>
      <c r="BB57" s="2"/>
      <c r="BC57" s="2">
        <v>0.78</v>
      </c>
      <c r="BD57">
        <v>11.11</v>
      </c>
      <c r="BE57">
        <v>0.01</v>
      </c>
      <c r="BF57">
        <v>2.14</v>
      </c>
      <c r="BG57">
        <v>361.89</v>
      </c>
      <c r="BH57">
        <v>1.03</v>
      </c>
      <c r="BI57">
        <v>0.01</v>
      </c>
      <c r="BJ57">
        <v>14.05</v>
      </c>
      <c r="BK57">
        <v>0.84</v>
      </c>
      <c r="BL57">
        <v>3.05</v>
      </c>
      <c r="BM57">
        <v>77.31</v>
      </c>
      <c r="BN57">
        <v>0.92</v>
      </c>
      <c r="BO57">
        <v>42.31</v>
      </c>
      <c r="BP57">
        <v>68.930000000000007</v>
      </c>
      <c r="BQ57">
        <v>69.760000000000005</v>
      </c>
      <c r="BR57">
        <v>39.85</v>
      </c>
      <c r="BS57">
        <v>81.33</v>
      </c>
      <c r="BT57">
        <v>7.35</v>
      </c>
      <c r="BU57">
        <v>28.3</v>
      </c>
      <c r="BV57">
        <v>1.28</v>
      </c>
      <c r="BW57">
        <v>6.1</v>
      </c>
      <c r="BX57">
        <v>5.51</v>
      </c>
      <c r="BY57">
        <v>0.86</v>
      </c>
      <c r="BZ57">
        <v>5.19</v>
      </c>
      <c r="CA57">
        <v>1.01</v>
      </c>
      <c r="CB57">
        <v>2.8</v>
      </c>
      <c r="CC57">
        <v>0.44</v>
      </c>
      <c r="CD57">
        <v>2.9</v>
      </c>
      <c r="CE57">
        <v>0.41</v>
      </c>
    </row>
    <row r="58" spans="1:83" x14ac:dyDescent="0.2">
      <c r="A58" t="s">
        <v>53</v>
      </c>
      <c r="B58" s="1">
        <v>5.5E-2</v>
      </c>
      <c r="C58">
        <v>1980.895</v>
      </c>
      <c r="D58" t="s">
        <v>54</v>
      </c>
      <c r="E58" t="s">
        <v>47</v>
      </c>
      <c r="F58" t="s">
        <v>42</v>
      </c>
      <c r="G58" t="s">
        <v>26</v>
      </c>
      <c r="H58">
        <v>-34.9</v>
      </c>
      <c r="O58">
        <v>10.61941</v>
      </c>
      <c r="P58">
        <v>0.77369399999999999</v>
      </c>
      <c r="Q58">
        <v>1.561625</v>
      </c>
      <c r="R58">
        <v>8.1141710000000007</v>
      </c>
      <c r="S58" s="1">
        <v>0.15842999999999999</v>
      </c>
      <c r="T58">
        <v>22.237500000000001</v>
      </c>
      <c r="U58">
        <v>3.5639340000000002</v>
      </c>
      <c r="V58">
        <v>0.36050599999999999</v>
      </c>
      <c r="W58">
        <v>4.0063510000000004</v>
      </c>
      <c r="X58">
        <v>3.2292000000000001E-2</v>
      </c>
      <c r="Y58">
        <v>0.11869399999999999</v>
      </c>
      <c r="Z58">
        <v>0.62115500000000001</v>
      </c>
      <c r="AA58">
        <v>1.3199399999999999</v>
      </c>
      <c r="AB58">
        <v>20.111491999999998</v>
      </c>
      <c r="AC58">
        <v>2.9189059999999998</v>
      </c>
      <c r="AD58">
        <v>0.20382500000000001</v>
      </c>
      <c r="AE58">
        <v>0.02</v>
      </c>
      <c r="AF58">
        <v>13.68</v>
      </c>
      <c r="AG58">
        <v>111.61</v>
      </c>
      <c r="AH58">
        <v>258.5</v>
      </c>
      <c r="AI58">
        <v>1.57</v>
      </c>
      <c r="AJ58">
        <v>0.24</v>
      </c>
      <c r="AK58">
        <v>0.08</v>
      </c>
      <c r="AL58">
        <v>29.69</v>
      </c>
      <c r="AM58">
        <v>61.34</v>
      </c>
      <c r="AN58">
        <v>4.46</v>
      </c>
      <c r="AO58">
        <v>49.75</v>
      </c>
      <c r="AP58" s="2">
        <v>10.51</v>
      </c>
      <c r="AQ58" s="2">
        <v>0.63</v>
      </c>
      <c r="AR58" s="2">
        <v>2.65</v>
      </c>
      <c r="AS58" s="2">
        <v>0.03</v>
      </c>
      <c r="AT58" s="2">
        <v>35.56</v>
      </c>
      <c r="AU58" s="2">
        <v>2585.2800000000002</v>
      </c>
      <c r="AV58" s="2">
        <v>2.89</v>
      </c>
      <c r="AW58" s="2">
        <v>8.0399999999999991</v>
      </c>
      <c r="AX58" s="2">
        <v>77.319999999999993</v>
      </c>
      <c r="AY58" s="2">
        <v>24.96</v>
      </c>
      <c r="AZ58" s="2">
        <v>109.91</v>
      </c>
      <c r="BA58" s="2"/>
      <c r="BB58" s="2"/>
      <c r="BC58" s="2">
        <v>0.51</v>
      </c>
      <c r="BD58">
        <v>10.95</v>
      </c>
      <c r="BE58">
        <v>0.01</v>
      </c>
      <c r="BF58">
        <v>2</v>
      </c>
      <c r="BG58">
        <v>403.68</v>
      </c>
      <c r="BH58">
        <v>0.63</v>
      </c>
      <c r="BI58">
        <v>0.01</v>
      </c>
      <c r="BJ58">
        <v>13.19</v>
      </c>
      <c r="BK58">
        <v>0.71</v>
      </c>
      <c r="BL58">
        <v>2.64</v>
      </c>
      <c r="BM58">
        <v>70.37</v>
      </c>
      <c r="BN58">
        <v>0.78</v>
      </c>
      <c r="BO58">
        <v>39.770000000000003</v>
      </c>
      <c r="BP58">
        <v>47.01</v>
      </c>
      <c r="BQ58">
        <v>66.180000000000007</v>
      </c>
      <c r="BR58">
        <v>43.31</v>
      </c>
      <c r="BS58">
        <v>85.24</v>
      </c>
      <c r="BT58">
        <v>7.25</v>
      </c>
      <c r="BU58">
        <v>27.13</v>
      </c>
      <c r="BV58">
        <v>1.04</v>
      </c>
      <c r="BW58">
        <v>5.36</v>
      </c>
      <c r="BX58">
        <v>4.84</v>
      </c>
      <c r="BY58">
        <v>0.73</v>
      </c>
      <c r="BZ58">
        <v>4.42</v>
      </c>
      <c r="CA58">
        <v>0.91</v>
      </c>
      <c r="CB58">
        <v>2.61</v>
      </c>
      <c r="CC58">
        <v>0.44</v>
      </c>
      <c r="CD58">
        <v>2.91</v>
      </c>
      <c r="CE58">
        <v>0.44</v>
      </c>
    </row>
    <row r="59" spans="1:83" x14ac:dyDescent="0.2">
      <c r="A59" t="s">
        <v>52</v>
      </c>
      <c r="B59" s="1">
        <v>4.4999999999999998E-2</v>
      </c>
      <c r="C59">
        <v>1980.905</v>
      </c>
      <c r="D59" t="s">
        <v>48</v>
      </c>
      <c r="E59" t="s">
        <v>47</v>
      </c>
      <c r="F59" t="s">
        <v>42</v>
      </c>
      <c r="G59" t="s">
        <v>26</v>
      </c>
      <c r="H59">
        <v>-35.6</v>
      </c>
      <c r="O59">
        <v>10.161911999999999</v>
      </c>
      <c r="P59">
        <v>0.293651</v>
      </c>
      <c r="Q59">
        <v>1.10545</v>
      </c>
      <c r="R59">
        <v>6.7067519999999998</v>
      </c>
      <c r="S59" s="1">
        <v>0.74005100000000001</v>
      </c>
      <c r="T59">
        <v>18.889842999999999</v>
      </c>
      <c r="U59">
        <v>3.4591750000000001</v>
      </c>
      <c r="V59">
        <v>0.27081300000000003</v>
      </c>
      <c r="W59">
        <v>5.2765279999999999</v>
      </c>
      <c r="X59">
        <v>0.13309499999999999</v>
      </c>
      <c r="Y59">
        <v>0.148368</v>
      </c>
      <c r="Z59">
        <v>0.68146200000000001</v>
      </c>
      <c r="AA59">
        <v>1.743317</v>
      </c>
      <c r="AB59">
        <v>16.244997000000001</v>
      </c>
      <c r="AC59">
        <v>2.7582970000000002</v>
      </c>
      <c r="AD59">
        <v>0.179845</v>
      </c>
      <c r="AE59">
        <v>0.01</v>
      </c>
      <c r="AF59">
        <v>11.44</v>
      </c>
      <c r="AG59">
        <v>131.80000000000001</v>
      </c>
      <c r="AH59">
        <v>340.54</v>
      </c>
      <c r="AI59">
        <v>1.95</v>
      </c>
      <c r="AJ59">
        <v>0.24</v>
      </c>
      <c r="AK59">
        <v>0.08</v>
      </c>
      <c r="AL59">
        <v>19.75</v>
      </c>
      <c r="AM59">
        <v>42.67</v>
      </c>
      <c r="AN59">
        <v>5.36</v>
      </c>
      <c r="AO59">
        <v>56.13</v>
      </c>
      <c r="AP59" s="2">
        <v>12.97</v>
      </c>
      <c r="AQ59" s="2">
        <v>0.85</v>
      </c>
      <c r="AR59" s="2">
        <v>2.06</v>
      </c>
      <c r="AS59" s="2">
        <v>0.04</v>
      </c>
      <c r="AT59" s="2">
        <v>44.05</v>
      </c>
      <c r="AU59" s="2">
        <v>3887.27</v>
      </c>
      <c r="AV59" s="2">
        <v>2.09</v>
      </c>
      <c r="AW59" s="2">
        <v>6.5</v>
      </c>
      <c r="AX59" s="2">
        <v>51.61</v>
      </c>
      <c r="AY59" s="2">
        <v>22.49</v>
      </c>
      <c r="AZ59" s="2">
        <v>136.53</v>
      </c>
      <c r="BA59" s="2"/>
      <c r="BB59" s="2"/>
      <c r="BC59" s="2">
        <v>0.37</v>
      </c>
      <c r="BD59">
        <v>16.07</v>
      </c>
      <c r="BE59">
        <v>0.01</v>
      </c>
      <c r="BF59">
        <v>1.81</v>
      </c>
      <c r="BG59">
        <v>376.45</v>
      </c>
      <c r="BH59">
        <v>0.49</v>
      </c>
      <c r="BI59">
        <v>0.01</v>
      </c>
      <c r="BJ59">
        <v>17.32</v>
      </c>
      <c r="BK59">
        <v>0.65</v>
      </c>
      <c r="BL59">
        <v>4.3099999999999996</v>
      </c>
      <c r="BM59">
        <v>80.14</v>
      </c>
      <c r="BN59">
        <v>0.89</v>
      </c>
      <c r="BO59">
        <v>91.46</v>
      </c>
      <c r="BP59">
        <v>61.24</v>
      </c>
      <c r="BQ59">
        <v>71.09</v>
      </c>
      <c r="BR59">
        <v>60.96</v>
      </c>
      <c r="BS59">
        <v>142.78</v>
      </c>
      <c r="BT59">
        <v>13</v>
      </c>
      <c r="BU59">
        <v>55.92</v>
      </c>
      <c r="BV59">
        <v>2.95</v>
      </c>
      <c r="BW59">
        <v>13.53</v>
      </c>
      <c r="BX59">
        <v>13</v>
      </c>
      <c r="BY59">
        <v>2.0699999999999998</v>
      </c>
      <c r="BZ59">
        <v>11.92</v>
      </c>
      <c r="CA59">
        <v>2.29</v>
      </c>
      <c r="CB59">
        <v>5.83</v>
      </c>
      <c r="CC59">
        <v>0.86</v>
      </c>
      <c r="CD59">
        <v>5.28</v>
      </c>
      <c r="CE59">
        <v>0.76</v>
      </c>
    </row>
    <row r="60" spans="1:83" x14ac:dyDescent="0.2">
      <c r="A60" t="s">
        <v>51</v>
      </c>
      <c r="B60" s="1">
        <v>3.5000000000000003E-2</v>
      </c>
      <c r="C60">
        <v>1980.915</v>
      </c>
      <c r="D60" t="s">
        <v>48</v>
      </c>
      <c r="E60" t="s">
        <v>47</v>
      </c>
      <c r="F60" t="s">
        <v>42</v>
      </c>
      <c r="G60" t="s">
        <v>26</v>
      </c>
      <c r="O60">
        <v>9.4619420000000005</v>
      </c>
      <c r="P60">
        <v>0.49675900000000001</v>
      </c>
      <c r="Q60">
        <v>0.81515599999999999</v>
      </c>
      <c r="R60">
        <v>5.1343870000000003</v>
      </c>
      <c r="S60" s="1">
        <v>0.97952600000000001</v>
      </c>
      <c r="T60">
        <v>13.388229000000001</v>
      </c>
      <c r="U60">
        <v>4.4077060000000001</v>
      </c>
      <c r="V60">
        <v>0.42354999999999998</v>
      </c>
      <c r="W60">
        <v>6.0492189999999999</v>
      </c>
      <c r="X60">
        <v>0.270117</v>
      </c>
      <c r="Y60">
        <v>0.20771500000000001</v>
      </c>
      <c r="Z60">
        <v>0.71764600000000001</v>
      </c>
      <c r="AA60">
        <v>2.0338699999999998</v>
      </c>
      <c r="AB60">
        <v>10.355918000000001</v>
      </c>
      <c r="AC60">
        <v>3.6591070000000001</v>
      </c>
      <c r="AD60">
        <v>0.27576299999999998</v>
      </c>
      <c r="AE60">
        <v>0.02</v>
      </c>
      <c r="AF60">
        <v>29.37</v>
      </c>
      <c r="AG60">
        <v>144.19999999999999</v>
      </c>
      <c r="AH60">
        <v>402.61</v>
      </c>
      <c r="AI60">
        <v>2.27</v>
      </c>
      <c r="AJ60">
        <v>0.3</v>
      </c>
      <c r="AK60">
        <v>0.13</v>
      </c>
      <c r="AL60">
        <v>38.090000000000003</v>
      </c>
      <c r="AM60">
        <v>74.77</v>
      </c>
      <c r="AN60">
        <v>6.23</v>
      </c>
      <c r="AO60">
        <v>63.92</v>
      </c>
      <c r="AP60" s="2">
        <v>15.24</v>
      </c>
      <c r="AQ60" s="2">
        <v>1.28</v>
      </c>
      <c r="AR60" s="2">
        <v>4.21</v>
      </c>
      <c r="AS60" s="2">
        <v>0.04</v>
      </c>
      <c r="AT60" s="2">
        <v>50.11</v>
      </c>
      <c r="AU60" s="2">
        <v>3501.27</v>
      </c>
      <c r="AV60" s="2">
        <v>3.57</v>
      </c>
      <c r="AW60" s="2">
        <v>11.87</v>
      </c>
      <c r="AX60" s="2">
        <v>96.53</v>
      </c>
      <c r="AY60" s="2">
        <v>35.4</v>
      </c>
      <c r="AZ60" s="2">
        <v>159.66</v>
      </c>
      <c r="BA60" s="2"/>
      <c r="BB60" s="2"/>
      <c r="BC60" s="2">
        <v>0.66</v>
      </c>
      <c r="BD60">
        <v>18.059999999999999</v>
      </c>
      <c r="BE60">
        <v>0.02</v>
      </c>
      <c r="BF60">
        <v>2.39</v>
      </c>
      <c r="BG60">
        <v>328.19</v>
      </c>
      <c r="BH60">
        <v>1.25</v>
      </c>
      <c r="BI60">
        <v>0.02</v>
      </c>
      <c r="BJ60">
        <v>21.87</v>
      </c>
      <c r="BK60">
        <v>1.04</v>
      </c>
      <c r="BL60">
        <v>6.95</v>
      </c>
      <c r="BM60">
        <v>100.14</v>
      </c>
      <c r="BN60">
        <v>1.1399999999999999</v>
      </c>
      <c r="BO60">
        <v>138.6</v>
      </c>
      <c r="BP60">
        <v>85.77</v>
      </c>
      <c r="BQ60">
        <v>116.78</v>
      </c>
      <c r="BR60">
        <v>73.39</v>
      </c>
      <c r="BS60">
        <v>192.31</v>
      </c>
      <c r="BT60">
        <v>18.760000000000002</v>
      </c>
      <c r="BU60">
        <v>86.69</v>
      </c>
      <c r="BV60">
        <v>5.03</v>
      </c>
      <c r="BW60">
        <v>22.22</v>
      </c>
      <c r="BX60">
        <v>21.39</v>
      </c>
      <c r="BY60">
        <v>3.45</v>
      </c>
      <c r="BZ60">
        <v>19.46</v>
      </c>
      <c r="CA60">
        <v>3.62</v>
      </c>
      <c r="CB60">
        <v>8.82</v>
      </c>
      <c r="CC60">
        <v>1.19</v>
      </c>
      <c r="CD60">
        <v>6.96</v>
      </c>
      <c r="CE60">
        <v>0.93</v>
      </c>
    </row>
    <row r="61" spans="1:83" x14ac:dyDescent="0.2">
      <c r="A61" t="s">
        <v>50</v>
      </c>
      <c r="B61" s="1">
        <v>2.5000000000000001E-2</v>
      </c>
      <c r="C61">
        <v>1980.925</v>
      </c>
      <c r="D61" t="s">
        <v>48</v>
      </c>
      <c r="E61" t="s">
        <v>47</v>
      </c>
      <c r="F61" t="s">
        <v>42</v>
      </c>
      <c r="G61" t="s">
        <v>26</v>
      </c>
      <c r="H61">
        <v>-33</v>
      </c>
      <c r="O61">
        <v>6.8142860000000001</v>
      </c>
      <c r="P61">
        <v>1.836322</v>
      </c>
      <c r="Q61">
        <v>1.5620369999999999</v>
      </c>
      <c r="R61">
        <v>3.1708500000000002</v>
      </c>
      <c r="S61" s="1">
        <v>0.70838999999999996</v>
      </c>
      <c r="T61">
        <v>10.52323</v>
      </c>
      <c r="U61">
        <v>9.5387760000000004</v>
      </c>
      <c r="V61">
        <v>1.28868</v>
      </c>
      <c r="W61">
        <v>5.583488</v>
      </c>
      <c r="X61">
        <v>0.17411399999999999</v>
      </c>
      <c r="Y61">
        <v>0.19287799999999999</v>
      </c>
      <c r="Z61">
        <v>0.78398299999999999</v>
      </c>
      <c r="AA61">
        <v>2.100282</v>
      </c>
      <c r="AB61">
        <v>7.4042310000000002</v>
      </c>
      <c r="AC61">
        <v>8.7008550000000007</v>
      </c>
      <c r="AD61">
        <v>0.24578900000000001</v>
      </c>
      <c r="AE61">
        <v>0.03</v>
      </c>
      <c r="AF61">
        <v>74.55</v>
      </c>
      <c r="AG61">
        <v>104.94</v>
      </c>
      <c r="AH61">
        <v>163.37</v>
      </c>
      <c r="AI61">
        <v>2.41</v>
      </c>
      <c r="AJ61">
        <v>0.4</v>
      </c>
      <c r="AK61">
        <v>0.23</v>
      </c>
      <c r="AL61">
        <v>95.14</v>
      </c>
      <c r="AM61">
        <v>86.61</v>
      </c>
      <c r="AN61">
        <v>6.64</v>
      </c>
      <c r="AO61">
        <v>80.48</v>
      </c>
      <c r="AP61" s="2">
        <v>15.4</v>
      </c>
      <c r="AQ61" s="2">
        <v>1.49</v>
      </c>
      <c r="AR61" s="2">
        <v>3.72</v>
      </c>
      <c r="AS61" s="2">
        <v>0.04</v>
      </c>
      <c r="AT61" s="2">
        <v>41.57</v>
      </c>
      <c r="AU61" s="2">
        <v>2879.82</v>
      </c>
      <c r="AV61" s="2">
        <v>13.32</v>
      </c>
      <c r="AW61" s="2">
        <v>11.49</v>
      </c>
      <c r="AX61" s="2">
        <v>230.04</v>
      </c>
      <c r="AY61" s="2">
        <v>62.5</v>
      </c>
      <c r="AZ61" s="2">
        <v>164.48</v>
      </c>
      <c r="BA61" s="2"/>
      <c r="BB61" s="2"/>
      <c r="BC61" s="2">
        <v>2.39</v>
      </c>
      <c r="BD61">
        <v>16.510000000000002</v>
      </c>
      <c r="BE61">
        <v>0.02</v>
      </c>
      <c r="BF61">
        <v>2.6</v>
      </c>
      <c r="BG61">
        <v>255.19</v>
      </c>
      <c r="BH61">
        <v>1.27</v>
      </c>
      <c r="BI61">
        <v>0.02</v>
      </c>
      <c r="BJ61">
        <v>18.11</v>
      </c>
      <c r="BK61">
        <v>2.67</v>
      </c>
      <c r="BL61">
        <v>7.07</v>
      </c>
      <c r="BM61">
        <v>127.6</v>
      </c>
      <c r="BN61">
        <v>1.28</v>
      </c>
      <c r="BO61">
        <v>89.93</v>
      </c>
      <c r="BP61">
        <v>91.89</v>
      </c>
      <c r="BQ61">
        <v>104.32</v>
      </c>
      <c r="BR61">
        <v>61.14</v>
      </c>
      <c r="BS61">
        <v>157.58000000000001</v>
      </c>
      <c r="BT61">
        <v>14.26</v>
      </c>
      <c r="BU61">
        <v>62.18</v>
      </c>
      <c r="BV61">
        <v>3.2</v>
      </c>
      <c r="BW61">
        <v>15.16</v>
      </c>
      <c r="BX61">
        <v>14.03</v>
      </c>
      <c r="BY61">
        <v>2.23</v>
      </c>
      <c r="BZ61">
        <v>12.74</v>
      </c>
      <c r="CA61">
        <v>2.39</v>
      </c>
      <c r="CB61">
        <v>5.94</v>
      </c>
      <c r="CC61">
        <v>0.87</v>
      </c>
      <c r="CD61">
        <v>5.36</v>
      </c>
      <c r="CE61">
        <v>0.74</v>
      </c>
    </row>
    <row r="62" spans="1:83" x14ac:dyDescent="0.2">
      <c r="A62" t="s">
        <v>49</v>
      </c>
      <c r="B62" s="1">
        <v>1.4999999999999999E-2</v>
      </c>
      <c r="C62">
        <v>1980.9349999999999</v>
      </c>
      <c r="D62" t="s">
        <v>48</v>
      </c>
      <c r="E62" t="s">
        <v>47</v>
      </c>
      <c r="F62" t="s">
        <v>42</v>
      </c>
      <c r="G62" t="s">
        <v>26</v>
      </c>
      <c r="O62">
        <v>4.4568380000000003</v>
      </c>
      <c r="P62">
        <v>0.62854900000000002</v>
      </c>
      <c r="Q62">
        <v>0.33533099999999999</v>
      </c>
      <c r="R62">
        <v>1.654264</v>
      </c>
      <c r="S62" s="1">
        <v>0.22214100000000001</v>
      </c>
      <c r="T62">
        <v>6.9671609999999999</v>
      </c>
      <c r="U62">
        <v>5.6285689999999997</v>
      </c>
      <c r="V62">
        <v>0.84093300000000004</v>
      </c>
      <c r="W62">
        <v>7.7110349999999999</v>
      </c>
      <c r="X62">
        <v>7.7239000000000002E-2</v>
      </c>
      <c r="Y62">
        <v>0.222552</v>
      </c>
      <c r="Z62">
        <v>0.86841199999999996</v>
      </c>
      <c r="AA62">
        <v>2.7893080000000001</v>
      </c>
      <c r="AB62">
        <v>3.0231560000000002</v>
      </c>
      <c r="AC62">
        <v>4.7065619999999999</v>
      </c>
      <c r="AD62">
        <v>0.34770099999999998</v>
      </c>
      <c r="AE62">
        <v>0.03</v>
      </c>
      <c r="AF62">
        <v>36.64</v>
      </c>
      <c r="AG62">
        <v>91.9</v>
      </c>
      <c r="AH62">
        <v>477.29</v>
      </c>
      <c r="AI62">
        <v>3.07</v>
      </c>
      <c r="AJ62">
        <v>0.5</v>
      </c>
      <c r="AK62">
        <v>0.17</v>
      </c>
      <c r="AL62">
        <v>58.39</v>
      </c>
      <c r="AM62">
        <v>101.67</v>
      </c>
      <c r="AN62">
        <v>8.52</v>
      </c>
      <c r="AO62">
        <v>96.75</v>
      </c>
      <c r="AP62" s="2">
        <v>20.62</v>
      </c>
      <c r="AQ62" s="2">
        <v>1.05</v>
      </c>
      <c r="AR62" s="2">
        <v>5.0999999999999996</v>
      </c>
      <c r="AS62" s="2">
        <v>0.06</v>
      </c>
      <c r="AT62" s="2">
        <v>60.99</v>
      </c>
      <c r="AU62" s="2">
        <v>1340.52</v>
      </c>
      <c r="AV62" s="2">
        <v>8.3800000000000008</v>
      </c>
      <c r="AW62" s="2">
        <v>15.31</v>
      </c>
      <c r="AX62" s="2">
        <v>195.24</v>
      </c>
      <c r="AY62" s="2">
        <v>55.49</v>
      </c>
      <c r="AZ62" s="2">
        <v>207.18</v>
      </c>
      <c r="BA62" s="2"/>
      <c r="BB62" s="2"/>
      <c r="BC62" s="2">
        <v>1.31</v>
      </c>
      <c r="BD62">
        <v>15.36</v>
      </c>
      <c r="BE62">
        <v>0.02</v>
      </c>
      <c r="BF62">
        <v>3.04</v>
      </c>
      <c r="BG62">
        <v>160.05000000000001</v>
      </c>
      <c r="BH62">
        <v>1.77</v>
      </c>
      <c r="BI62">
        <v>0.03</v>
      </c>
      <c r="BJ62">
        <v>22.52</v>
      </c>
      <c r="BK62">
        <v>2.29</v>
      </c>
      <c r="BL62">
        <v>5.74</v>
      </c>
      <c r="BM62">
        <v>180.66</v>
      </c>
      <c r="BN62">
        <v>1.44</v>
      </c>
      <c r="BO62">
        <v>46.45</v>
      </c>
      <c r="BP62">
        <v>92.67</v>
      </c>
      <c r="BQ62">
        <v>141.52000000000001</v>
      </c>
      <c r="BR62">
        <v>61.94</v>
      </c>
      <c r="BS62">
        <v>127.79</v>
      </c>
      <c r="BT62">
        <v>12</v>
      </c>
      <c r="BU62">
        <v>46.68</v>
      </c>
      <c r="BV62">
        <v>1.86</v>
      </c>
      <c r="BW62">
        <v>9.84</v>
      </c>
      <c r="BX62">
        <v>8.11</v>
      </c>
      <c r="BY62">
        <v>1.23</v>
      </c>
      <c r="BZ62">
        <v>6.97</v>
      </c>
      <c r="CA62">
        <v>1.3</v>
      </c>
      <c r="CB62">
        <v>3.62</v>
      </c>
      <c r="CC62">
        <v>0.56000000000000005</v>
      </c>
      <c r="CD62">
        <v>3.71</v>
      </c>
      <c r="CE62">
        <v>0.54</v>
      </c>
    </row>
    <row r="63" spans="1:83" x14ac:dyDescent="0.2">
      <c r="A63" t="s">
        <v>46</v>
      </c>
      <c r="B63" s="5">
        <v>5.0000000000000001E-3</v>
      </c>
      <c r="C63" s="4">
        <v>1980.9449999999999</v>
      </c>
      <c r="D63" t="s">
        <v>48</v>
      </c>
      <c r="E63" t="s">
        <v>47</v>
      </c>
      <c r="F63" t="s">
        <v>42</v>
      </c>
      <c r="G63" t="s">
        <v>26</v>
      </c>
      <c r="H63">
        <v>-34.9</v>
      </c>
      <c r="O63">
        <v>7.7942859999999996</v>
      </c>
      <c r="P63">
        <v>1.0756159999999999</v>
      </c>
      <c r="Q63">
        <v>1.0412680000000001</v>
      </c>
      <c r="R63">
        <v>3.4348909999999999</v>
      </c>
      <c r="S63" s="1">
        <v>0.734537</v>
      </c>
      <c r="T63">
        <v>11.145630000000001</v>
      </c>
      <c r="U63">
        <v>6.6764279999999996</v>
      </c>
      <c r="V63">
        <v>0.95960199999999996</v>
      </c>
      <c r="W63">
        <v>6.1974070000000001</v>
      </c>
      <c r="X63">
        <v>0.19375100000000001</v>
      </c>
      <c r="Y63">
        <v>0.200297</v>
      </c>
      <c r="Z63">
        <v>0.78398299999999999</v>
      </c>
      <c r="AA63">
        <v>2.1999</v>
      </c>
      <c r="AB63">
        <v>7.9045170000000002</v>
      </c>
      <c r="AC63">
        <v>5.8378129999999997</v>
      </c>
      <c r="AD63">
        <v>0.26377299999999998</v>
      </c>
      <c r="AE63">
        <v>0.03</v>
      </c>
      <c r="AF63">
        <v>56.49</v>
      </c>
      <c r="AG63">
        <v>122.76</v>
      </c>
      <c r="AH63">
        <v>278.91000000000003</v>
      </c>
      <c r="AI63">
        <v>2.23</v>
      </c>
      <c r="AJ63">
        <v>0.43</v>
      </c>
      <c r="AK63">
        <v>0.19</v>
      </c>
      <c r="AL63">
        <v>87.55</v>
      </c>
      <c r="AM63">
        <v>74.39</v>
      </c>
      <c r="AN63">
        <v>6.77</v>
      </c>
      <c r="AO63">
        <v>84.55</v>
      </c>
      <c r="AP63" s="2">
        <v>15.75</v>
      </c>
      <c r="AQ63" s="2">
        <v>1.37</v>
      </c>
      <c r="AR63" s="2">
        <v>3.56</v>
      </c>
      <c r="AS63" s="2">
        <v>0.05</v>
      </c>
      <c r="AT63" s="2">
        <v>46.31</v>
      </c>
      <c r="AU63" s="2">
        <v>3578.05</v>
      </c>
      <c r="AV63" s="2">
        <v>9.9499999999999993</v>
      </c>
      <c r="AW63" s="2">
        <v>11.09</v>
      </c>
      <c r="AX63" s="2">
        <v>233.95</v>
      </c>
      <c r="AY63" s="2">
        <v>71.099999999999994</v>
      </c>
      <c r="AZ63" s="2">
        <v>159.38999999999999</v>
      </c>
      <c r="BA63" s="2"/>
      <c r="BB63" s="2"/>
      <c r="BC63" s="2">
        <v>1.99</v>
      </c>
      <c r="BD63">
        <v>15.99</v>
      </c>
      <c r="BE63">
        <v>0.02</v>
      </c>
      <c r="BF63">
        <v>2.56</v>
      </c>
      <c r="BG63">
        <v>290.42</v>
      </c>
      <c r="BH63">
        <v>1.25</v>
      </c>
      <c r="BI63">
        <v>0.03</v>
      </c>
      <c r="BJ63">
        <v>18.399999999999999</v>
      </c>
      <c r="BK63">
        <v>2.89</v>
      </c>
      <c r="BL63">
        <v>8.06</v>
      </c>
      <c r="BM63">
        <v>150.44</v>
      </c>
      <c r="BN63">
        <v>1.1000000000000001</v>
      </c>
      <c r="BO63">
        <v>98.71</v>
      </c>
      <c r="BP63">
        <v>85.13</v>
      </c>
      <c r="BQ63">
        <v>101.02</v>
      </c>
      <c r="BR63">
        <v>71.349999999999994</v>
      </c>
      <c r="BS63">
        <v>199.46</v>
      </c>
      <c r="BT63">
        <v>17.760000000000002</v>
      </c>
      <c r="BU63">
        <v>81.5</v>
      </c>
      <c r="BV63">
        <v>4.1399999999999997</v>
      </c>
      <c r="BW63">
        <v>20.85</v>
      </c>
      <c r="BX63">
        <v>17.95</v>
      </c>
      <c r="BY63">
        <v>2.83</v>
      </c>
      <c r="BZ63">
        <v>15.7</v>
      </c>
      <c r="CA63">
        <v>2.73</v>
      </c>
      <c r="CB63">
        <v>6.84</v>
      </c>
      <c r="CC63">
        <v>0.93</v>
      </c>
      <c r="CD63">
        <v>5.7</v>
      </c>
      <c r="CE63">
        <v>0.74</v>
      </c>
    </row>
    <row r="64" spans="1:83" s="13" customFormat="1" x14ac:dyDescent="0.2">
      <c r="A64" s="13" t="s">
        <v>45</v>
      </c>
      <c r="B64" s="16">
        <v>-5.0000000000000001E-3</v>
      </c>
      <c r="C64" s="17">
        <v>1980.9549999999999</v>
      </c>
      <c r="D64" s="13" t="s">
        <v>28</v>
      </c>
      <c r="E64" s="13" t="s">
        <v>16</v>
      </c>
      <c r="F64" s="13" t="s">
        <v>42</v>
      </c>
      <c r="G64" s="13" t="s">
        <v>26</v>
      </c>
      <c r="H64" s="13">
        <v>-39.9</v>
      </c>
      <c r="O64" s="13">
        <v>5.1477830000000004</v>
      </c>
      <c r="P64" s="13">
        <v>0.45214100000000002</v>
      </c>
      <c r="Q64" s="13">
        <v>0.584731</v>
      </c>
      <c r="R64" s="13">
        <v>4.7198909999999996</v>
      </c>
      <c r="S64" s="14">
        <v>0.57091700000000001</v>
      </c>
      <c r="T64" s="13">
        <v>10.529081</v>
      </c>
      <c r="U64" s="13">
        <v>5.8072179999999998</v>
      </c>
      <c r="V64" s="13">
        <v>0.65056599999999998</v>
      </c>
      <c r="W64" s="13">
        <v>6.207992</v>
      </c>
      <c r="X64" s="13">
        <v>0.17455100000000001</v>
      </c>
      <c r="Y64" s="13">
        <v>0.21513399999999999</v>
      </c>
      <c r="Z64" s="13">
        <v>0.74779899999999999</v>
      </c>
      <c r="AA64" s="13">
        <v>2.3991370000000001</v>
      </c>
      <c r="AB64" s="13">
        <v>7.0969129999999998</v>
      </c>
      <c r="AC64" s="13">
        <v>5.0138150000000001</v>
      </c>
      <c r="AD64" s="13">
        <v>0.30573699999999998</v>
      </c>
      <c r="AE64" s="13">
        <v>0.02</v>
      </c>
      <c r="AF64" s="13">
        <v>36.1</v>
      </c>
      <c r="AG64" s="13">
        <v>104.5</v>
      </c>
      <c r="AH64" s="13">
        <v>442.34</v>
      </c>
      <c r="AI64" s="13">
        <v>3.05</v>
      </c>
      <c r="AJ64" s="13">
        <v>0.36</v>
      </c>
      <c r="AK64" s="13">
        <v>0.2</v>
      </c>
      <c r="AL64" s="13">
        <v>47.85</v>
      </c>
      <c r="AM64" s="13">
        <v>100.86</v>
      </c>
      <c r="AN64" s="13">
        <v>7.57</v>
      </c>
      <c r="AO64" s="13">
        <v>54.8</v>
      </c>
      <c r="AP64" s="15">
        <v>20.3</v>
      </c>
      <c r="AQ64" s="15">
        <v>1.41</v>
      </c>
      <c r="AR64" s="15">
        <v>5.42</v>
      </c>
      <c r="AS64" s="15">
        <v>0.04</v>
      </c>
      <c r="AT64" s="15">
        <v>42.61</v>
      </c>
      <c r="AU64" s="15">
        <v>3852.73</v>
      </c>
      <c r="AV64" s="15">
        <v>3.9</v>
      </c>
      <c r="AW64" s="15">
        <v>13.16</v>
      </c>
      <c r="AX64" s="15">
        <v>117.09</v>
      </c>
      <c r="AY64" s="15">
        <v>52.72</v>
      </c>
      <c r="AZ64" s="15">
        <v>181.96</v>
      </c>
      <c r="BA64" s="15"/>
      <c r="BB64" s="15"/>
      <c r="BC64" s="15">
        <v>1.07</v>
      </c>
      <c r="BD64" s="13">
        <v>18.82</v>
      </c>
      <c r="BE64" s="13">
        <v>0.02</v>
      </c>
      <c r="BF64" s="13">
        <v>2.27</v>
      </c>
      <c r="BG64" s="13">
        <v>258.64999999999998</v>
      </c>
      <c r="BH64" s="13">
        <v>1.28</v>
      </c>
      <c r="BI64" s="13">
        <v>0.02</v>
      </c>
      <c r="BJ64" s="13">
        <v>29.7</v>
      </c>
      <c r="BK64" s="13">
        <v>1.33</v>
      </c>
      <c r="BL64" s="13">
        <v>7.47</v>
      </c>
      <c r="BM64" s="13">
        <v>190.24</v>
      </c>
      <c r="BN64" s="13">
        <v>1.39</v>
      </c>
      <c r="BO64" s="13">
        <v>88.88</v>
      </c>
      <c r="BP64" s="13">
        <v>126.6</v>
      </c>
      <c r="BQ64" s="13">
        <v>145.56</v>
      </c>
      <c r="BR64" s="13">
        <v>96.22</v>
      </c>
      <c r="BS64" s="13">
        <v>280.8</v>
      </c>
      <c r="BT64" s="13">
        <v>23.71</v>
      </c>
      <c r="BU64" s="13">
        <v>100.94</v>
      </c>
      <c r="BV64" s="13">
        <v>4.24</v>
      </c>
      <c r="BW64" s="13">
        <v>23.7</v>
      </c>
      <c r="BX64" s="13">
        <v>19.010000000000002</v>
      </c>
      <c r="BY64" s="13">
        <v>2.86</v>
      </c>
      <c r="BZ64" s="13">
        <v>15.27</v>
      </c>
      <c r="CA64" s="13">
        <v>2.62</v>
      </c>
      <c r="CB64" s="13">
        <v>6.46</v>
      </c>
      <c r="CC64" s="13">
        <v>0.86</v>
      </c>
      <c r="CD64" s="13">
        <v>5.34</v>
      </c>
      <c r="CE64" s="13">
        <v>0.76</v>
      </c>
    </row>
    <row r="65" spans="1:83" x14ac:dyDescent="0.2">
      <c r="A65" t="s">
        <v>44</v>
      </c>
      <c r="B65" s="1">
        <v>-1.4999999999999999E-2</v>
      </c>
      <c r="C65">
        <v>1980.9649999999999</v>
      </c>
      <c r="D65" t="s">
        <v>28</v>
      </c>
      <c r="E65" t="s">
        <v>16</v>
      </c>
      <c r="F65" t="s">
        <v>42</v>
      </c>
      <c r="G65" t="s">
        <v>26</v>
      </c>
      <c r="H65">
        <v>-39.299999999999997</v>
      </c>
      <c r="O65">
        <v>5.9830690000000004</v>
      </c>
      <c r="P65">
        <v>1.1705950000000001</v>
      </c>
      <c r="Q65">
        <v>0.50436999999999999</v>
      </c>
      <c r="R65">
        <v>3.0271659999999998</v>
      </c>
      <c r="S65" s="1">
        <v>0.100522</v>
      </c>
      <c r="T65">
        <v>4.8549449999999998</v>
      </c>
      <c r="U65">
        <v>5.6251819999999997</v>
      </c>
      <c r="V65">
        <v>1.096384</v>
      </c>
      <c r="W65">
        <v>6.8430799999999996</v>
      </c>
      <c r="X65">
        <v>3.7964999999999999E-2</v>
      </c>
      <c r="Y65">
        <v>0.26706200000000002</v>
      </c>
      <c r="Z65">
        <v>0.72970699999999999</v>
      </c>
      <c r="AA65">
        <v>2.797609</v>
      </c>
      <c r="AB65">
        <v>1.0220130000000001</v>
      </c>
      <c r="AC65">
        <v>4.8532060000000001</v>
      </c>
      <c r="AD65">
        <v>0.37767499999999998</v>
      </c>
      <c r="AE65">
        <v>0.03</v>
      </c>
      <c r="AF65">
        <v>26</v>
      </c>
      <c r="AG65">
        <v>113.08</v>
      </c>
      <c r="AH65">
        <v>256.27999999999997</v>
      </c>
      <c r="AI65">
        <v>2.88</v>
      </c>
      <c r="AJ65">
        <v>0.42</v>
      </c>
      <c r="AK65">
        <v>0.23</v>
      </c>
      <c r="AL65">
        <v>21.42</v>
      </c>
      <c r="AM65">
        <v>143.05000000000001</v>
      </c>
      <c r="AN65">
        <v>8.02</v>
      </c>
      <c r="AO65">
        <v>42.7</v>
      </c>
      <c r="AP65" s="2">
        <v>18.899999999999999</v>
      </c>
      <c r="AQ65" s="2">
        <v>0.93</v>
      </c>
      <c r="AR65" s="2">
        <v>7.54</v>
      </c>
      <c r="AS65" s="2">
        <v>0.05</v>
      </c>
      <c r="AT65" s="2">
        <v>41.99</v>
      </c>
      <c r="AU65" s="2">
        <v>523.97</v>
      </c>
      <c r="AV65" s="2">
        <v>2.91</v>
      </c>
      <c r="AW65" s="2">
        <v>17.739999999999998</v>
      </c>
      <c r="AX65" s="2">
        <v>58.08</v>
      </c>
      <c r="AY65" s="2">
        <v>29.89</v>
      </c>
      <c r="AZ65" s="2">
        <v>192.48</v>
      </c>
      <c r="BA65" s="2"/>
      <c r="BB65" s="2"/>
      <c r="BC65" s="2">
        <v>0.77</v>
      </c>
      <c r="BD65">
        <v>15.35</v>
      </c>
      <c r="BE65">
        <v>0.01</v>
      </c>
      <c r="BF65">
        <v>2.59</v>
      </c>
      <c r="BG65">
        <v>129.26</v>
      </c>
      <c r="BH65">
        <v>1.85</v>
      </c>
      <c r="BI65">
        <v>0.02</v>
      </c>
      <c r="BJ65">
        <v>38.22</v>
      </c>
      <c r="BK65">
        <v>1.02</v>
      </c>
      <c r="BL65">
        <v>5.3</v>
      </c>
      <c r="BM65">
        <v>200.15</v>
      </c>
      <c r="BN65">
        <v>1.85</v>
      </c>
      <c r="BO65">
        <v>27.19</v>
      </c>
      <c r="BP65">
        <v>138.86000000000001</v>
      </c>
      <c r="BQ65">
        <v>212.87</v>
      </c>
      <c r="BR65">
        <v>64.989999999999995</v>
      </c>
      <c r="BS65">
        <v>156.66</v>
      </c>
      <c r="BT65">
        <v>12.78</v>
      </c>
      <c r="BU65">
        <v>46.71</v>
      </c>
      <c r="BV65">
        <v>1.04</v>
      </c>
      <c r="BW65">
        <v>8.6999999999999993</v>
      </c>
      <c r="BX65">
        <v>6.07</v>
      </c>
      <c r="BY65">
        <v>0.81</v>
      </c>
      <c r="BZ65">
        <v>4.1500000000000004</v>
      </c>
      <c r="CA65">
        <v>0.74</v>
      </c>
      <c r="CB65">
        <v>2.25</v>
      </c>
      <c r="CC65">
        <v>0.37</v>
      </c>
      <c r="CD65">
        <v>2.72</v>
      </c>
      <c r="CE65">
        <v>0.4</v>
      </c>
    </row>
    <row r="66" spans="1:83" x14ac:dyDescent="0.2">
      <c r="A66" t="s">
        <v>43</v>
      </c>
      <c r="B66" s="1">
        <v>-2.5000000000000001E-2</v>
      </c>
      <c r="C66">
        <v>1980.9749999999999</v>
      </c>
      <c r="D66" t="s">
        <v>28</v>
      </c>
      <c r="E66" t="s">
        <v>16</v>
      </c>
      <c r="F66" t="s">
        <v>42</v>
      </c>
      <c r="G66" t="s">
        <v>26</v>
      </c>
      <c r="O66">
        <v>5.8757339999999996</v>
      </c>
      <c r="P66">
        <v>0.42552299999999998</v>
      </c>
      <c r="Q66">
        <v>0.25527100000000003</v>
      </c>
      <c r="R66">
        <v>3.0552579999999998</v>
      </c>
      <c r="S66" s="1">
        <v>9.2127000000000001E-2</v>
      </c>
      <c r="T66">
        <v>4.902793</v>
      </c>
      <c r="U66">
        <v>5.2209060000000003</v>
      </c>
      <c r="V66">
        <v>0.74513099999999999</v>
      </c>
      <c r="W66">
        <v>6.8377879999999998</v>
      </c>
      <c r="X66">
        <v>3.5346000000000002E-2</v>
      </c>
      <c r="Y66">
        <v>0.296736</v>
      </c>
      <c r="Z66">
        <v>0.735738</v>
      </c>
      <c r="AA66">
        <v>2.7893080000000001</v>
      </c>
      <c r="AB66">
        <v>1.0220130000000001</v>
      </c>
      <c r="AC66">
        <v>4.4412070000000003</v>
      </c>
      <c r="AD66">
        <v>0.38367000000000001</v>
      </c>
      <c r="AE66">
        <v>0.02</v>
      </c>
      <c r="AF66">
        <v>22.3</v>
      </c>
      <c r="AG66">
        <v>120.1</v>
      </c>
      <c r="AH66">
        <v>470.01</v>
      </c>
      <c r="AI66">
        <v>3.05</v>
      </c>
      <c r="AJ66">
        <v>0.42</v>
      </c>
      <c r="AK66">
        <v>0.26</v>
      </c>
      <c r="AL66">
        <v>19.89</v>
      </c>
      <c r="AM66">
        <v>146.63999999999999</v>
      </c>
      <c r="AN66">
        <v>8.19</v>
      </c>
      <c r="AO66">
        <v>39.270000000000003</v>
      </c>
      <c r="AP66" s="2">
        <v>20.440000000000001</v>
      </c>
      <c r="AQ66" s="2">
        <v>0.91</v>
      </c>
      <c r="AR66" s="2">
        <v>8.14</v>
      </c>
      <c r="AS66" s="2">
        <v>0.05</v>
      </c>
      <c r="AT66" s="2">
        <v>44.99</v>
      </c>
      <c r="AU66" s="2">
        <v>698.93</v>
      </c>
      <c r="AV66" s="2">
        <v>2.44</v>
      </c>
      <c r="AW66" s="2">
        <v>18.39</v>
      </c>
      <c r="AX66" s="2">
        <v>55.94</v>
      </c>
      <c r="AY66" s="2">
        <v>32.28</v>
      </c>
      <c r="AZ66" s="2">
        <v>197.41</v>
      </c>
      <c r="BA66" s="2"/>
      <c r="BB66" s="2"/>
      <c r="BC66" s="2">
        <v>0.76</v>
      </c>
      <c r="BD66">
        <v>15.12</v>
      </c>
      <c r="BE66">
        <v>0.01</v>
      </c>
      <c r="BF66">
        <v>2.65</v>
      </c>
      <c r="BG66">
        <v>119.98</v>
      </c>
      <c r="BH66">
        <v>1.95</v>
      </c>
      <c r="BI66">
        <v>0.02</v>
      </c>
      <c r="BJ66">
        <v>41.01</v>
      </c>
      <c r="BK66">
        <v>1.01</v>
      </c>
      <c r="BL66">
        <v>5.45</v>
      </c>
      <c r="BM66">
        <v>217.15</v>
      </c>
      <c r="BN66">
        <v>1.9</v>
      </c>
      <c r="BO66">
        <v>25.7</v>
      </c>
      <c r="BP66">
        <v>154.6</v>
      </c>
      <c r="BQ66">
        <v>236.71</v>
      </c>
      <c r="BR66">
        <v>66.06</v>
      </c>
      <c r="BS66">
        <v>152.88</v>
      </c>
      <c r="BT66">
        <v>12.98</v>
      </c>
      <c r="BU66">
        <v>47.63</v>
      </c>
      <c r="BV66">
        <v>1.06</v>
      </c>
      <c r="BW66">
        <v>8.7899999999999991</v>
      </c>
      <c r="BX66">
        <v>6.14</v>
      </c>
      <c r="BY66">
        <v>0.79</v>
      </c>
      <c r="BZ66">
        <v>4.09</v>
      </c>
      <c r="CA66">
        <v>0.74</v>
      </c>
      <c r="CB66">
        <v>2.1800000000000002</v>
      </c>
      <c r="CC66">
        <v>0.37</v>
      </c>
      <c r="CD66">
        <v>2.71</v>
      </c>
      <c r="CE66">
        <v>0.4</v>
      </c>
    </row>
    <row r="67" spans="1:83" x14ac:dyDescent="0.2">
      <c r="A67" t="s">
        <v>41</v>
      </c>
      <c r="B67" s="1">
        <v>-3.5000000000000003E-2</v>
      </c>
      <c r="C67">
        <v>1980.9849999999999</v>
      </c>
      <c r="D67" t="s">
        <v>28</v>
      </c>
      <c r="E67" t="s">
        <v>16</v>
      </c>
      <c r="F67" t="s">
        <v>42</v>
      </c>
      <c r="G67" t="s">
        <v>26</v>
      </c>
      <c r="H67">
        <v>-38.299999999999997</v>
      </c>
      <c r="O67">
        <v>5.473071</v>
      </c>
      <c r="P67">
        <v>0.88123799999999997</v>
      </c>
      <c r="Q67">
        <v>0.131745</v>
      </c>
      <c r="R67">
        <v>1.1220920000000001</v>
      </c>
      <c r="S67" s="1">
        <v>8.4166000000000005E-2</v>
      </c>
      <c r="T67">
        <v>4.2453380000000003</v>
      </c>
      <c r="U67">
        <v>5.8329449999999996</v>
      </c>
      <c r="V67">
        <v>1.126428</v>
      </c>
      <c r="W67">
        <v>7.2929349999999999</v>
      </c>
      <c r="X67">
        <v>3.2292000000000001E-2</v>
      </c>
      <c r="Y67">
        <v>0.28189900000000001</v>
      </c>
      <c r="Z67">
        <v>0.74779899999999999</v>
      </c>
      <c r="AA67">
        <v>2.905529</v>
      </c>
      <c r="AB67">
        <v>0.27158399999999999</v>
      </c>
      <c r="AC67">
        <v>5.041747</v>
      </c>
      <c r="AD67">
        <v>0.38367000000000001</v>
      </c>
      <c r="AE67">
        <v>0.03</v>
      </c>
      <c r="AF67">
        <v>24.99</v>
      </c>
      <c r="AG67">
        <v>112.8</v>
      </c>
      <c r="AH67">
        <v>340.43</v>
      </c>
      <c r="AI67">
        <v>3.16</v>
      </c>
      <c r="AJ67">
        <v>0.42</v>
      </c>
      <c r="AK67">
        <v>0.14000000000000001</v>
      </c>
      <c r="AL67">
        <v>21.53</v>
      </c>
      <c r="AM67">
        <v>132.59</v>
      </c>
      <c r="AN67">
        <v>7.88</v>
      </c>
      <c r="AO67">
        <v>39.97</v>
      </c>
      <c r="AP67" s="2">
        <v>20.61</v>
      </c>
      <c r="AQ67" s="2">
        <v>0.79</v>
      </c>
      <c r="AR67" s="2">
        <v>8.0500000000000007</v>
      </c>
      <c r="AS67" s="2">
        <v>0.05</v>
      </c>
      <c r="AT67" s="2">
        <v>43.53</v>
      </c>
      <c r="AU67" s="2">
        <v>267.05</v>
      </c>
      <c r="AV67" s="2">
        <v>2.81</v>
      </c>
      <c r="AW67" s="2">
        <v>18.37</v>
      </c>
      <c r="AX67" s="2">
        <v>57.93</v>
      </c>
      <c r="AY67" s="2">
        <v>34.61</v>
      </c>
      <c r="AZ67" s="2">
        <v>136.47999999999999</v>
      </c>
      <c r="BA67" s="2"/>
      <c r="BB67" s="2"/>
      <c r="BC67" s="2">
        <v>0.7</v>
      </c>
      <c r="BD67">
        <v>10.32</v>
      </c>
      <c r="BE67">
        <v>0.02</v>
      </c>
      <c r="BF67">
        <v>2.7</v>
      </c>
      <c r="BG67">
        <v>44.85</v>
      </c>
      <c r="BH67">
        <v>2.13</v>
      </c>
      <c r="BI67">
        <v>0.02</v>
      </c>
      <c r="BJ67">
        <v>25.81</v>
      </c>
      <c r="BK67">
        <v>0.93</v>
      </c>
      <c r="BL67">
        <v>4.54</v>
      </c>
      <c r="BM67">
        <v>221.94</v>
      </c>
      <c r="BN67">
        <v>1.97</v>
      </c>
      <c r="BO67">
        <v>15.13</v>
      </c>
      <c r="BP67">
        <v>87.82</v>
      </c>
      <c r="BQ67">
        <v>229.64</v>
      </c>
      <c r="BR67">
        <v>37.6</v>
      </c>
      <c r="BS67">
        <v>72.650000000000006</v>
      </c>
      <c r="BT67">
        <v>8.44</v>
      </c>
      <c r="BU67">
        <v>31.92</v>
      </c>
      <c r="BV67">
        <v>0.7</v>
      </c>
      <c r="BW67">
        <v>6.17</v>
      </c>
      <c r="BX67">
        <v>4.1900000000000004</v>
      </c>
      <c r="BY67">
        <v>0.56000000000000005</v>
      </c>
      <c r="BZ67">
        <v>2.79</v>
      </c>
      <c r="CA67">
        <v>0.5</v>
      </c>
      <c r="CB67">
        <v>1.47</v>
      </c>
      <c r="CC67">
        <v>0.24</v>
      </c>
      <c r="CD67">
        <v>1.8</v>
      </c>
      <c r="CE67">
        <v>0.28000000000000003</v>
      </c>
    </row>
    <row r="68" spans="1:83" x14ac:dyDescent="0.2">
      <c r="A68" t="s">
        <v>40</v>
      </c>
      <c r="B68" s="1">
        <v>-4.4999999999999998E-2</v>
      </c>
      <c r="C68">
        <v>1980.9949999999999</v>
      </c>
      <c r="D68" t="s">
        <v>28</v>
      </c>
      <c r="E68" t="s">
        <v>16</v>
      </c>
      <c r="F68" t="s">
        <v>35</v>
      </c>
      <c r="G68" t="s">
        <v>26</v>
      </c>
      <c r="H68">
        <v>-37.1</v>
      </c>
      <c r="O68">
        <v>4.7122210000000004</v>
      </c>
      <c r="P68">
        <v>0.57759000000000005</v>
      </c>
      <c r="Q68">
        <v>0.23725499999999999</v>
      </c>
      <c r="R68">
        <v>3.306413</v>
      </c>
      <c r="S68" s="1">
        <v>7.9031000000000004E-2</v>
      </c>
      <c r="T68">
        <v>4.6206160000000001</v>
      </c>
      <c r="U68">
        <v>5.0113649999999996</v>
      </c>
      <c r="V68">
        <v>0.73275400000000002</v>
      </c>
      <c r="W68">
        <v>7.9439010000000003</v>
      </c>
      <c r="X68">
        <v>3.3165E-2</v>
      </c>
      <c r="Y68">
        <v>0.296736</v>
      </c>
      <c r="Z68">
        <v>0.84428899999999996</v>
      </c>
      <c r="AA68">
        <v>3.1794790000000002</v>
      </c>
      <c r="AB68">
        <v>0.235849</v>
      </c>
      <c r="AC68">
        <v>4.1199870000000001</v>
      </c>
      <c r="AD68">
        <v>0.41963899999999998</v>
      </c>
      <c r="AE68">
        <v>0.03</v>
      </c>
      <c r="AF68">
        <v>20.38</v>
      </c>
      <c r="AG68">
        <v>107.58</v>
      </c>
      <c r="AH68">
        <v>519.4</v>
      </c>
      <c r="AI68">
        <v>3.56</v>
      </c>
      <c r="AJ68">
        <v>0.41</v>
      </c>
      <c r="AK68">
        <v>0.14000000000000001</v>
      </c>
      <c r="AL68">
        <v>19.079999999999998</v>
      </c>
      <c r="AM68">
        <v>143.81</v>
      </c>
      <c r="AN68">
        <v>9.82</v>
      </c>
      <c r="AO68">
        <v>37.270000000000003</v>
      </c>
      <c r="AP68" s="2">
        <v>22.83</v>
      </c>
      <c r="AQ68" s="2">
        <v>0.93</v>
      </c>
      <c r="AR68" s="2">
        <v>7.65</v>
      </c>
      <c r="AS68" s="2">
        <v>0.06</v>
      </c>
      <c r="AT68" s="2">
        <v>44.74</v>
      </c>
      <c r="AU68" s="2">
        <v>220.51</v>
      </c>
      <c r="AV68" s="2">
        <v>2.4</v>
      </c>
      <c r="AW68" s="2">
        <v>19.600000000000001</v>
      </c>
      <c r="AX68" s="2">
        <v>51.31</v>
      </c>
      <c r="AY68" s="2">
        <v>33.75</v>
      </c>
      <c r="AZ68" s="2">
        <v>218.29</v>
      </c>
      <c r="BA68" s="2"/>
      <c r="BB68" s="2"/>
      <c r="BC68" s="2">
        <v>0.67</v>
      </c>
      <c r="BD68">
        <v>16.39</v>
      </c>
      <c r="BE68">
        <v>0.02</v>
      </c>
      <c r="BF68">
        <v>2.93</v>
      </c>
      <c r="BG68">
        <v>123.23</v>
      </c>
      <c r="BH68">
        <v>2.08</v>
      </c>
      <c r="BI68">
        <v>0.03</v>
      </c>
      <c r="BJ68">
        <v>37.270000000000003</v>
      </c>
      <c r="BK68">
        <v>0.96</v>
      </c>
      <c r="BL68">
        <v>6.05</v>
      </c>
      <c r="BM68">
        <v>256.69</v>
      </c>
      <c r="BN68">
        <v>1.95</v>
      </c>
      <c r="BO68">
        <v>26.61</v>
      </c>
      <c r="BP68">
        <v>88.35</v>
      </c>
      <c r="BQ68">
        <v>230.45</v>
      </c>
      <c r="BR68">
        <v>72.959999999999994</v>
      </c>
      <c r="BS68">
        <v>185.72</v>
      </c>
      <c r="BT68">
        <v>14.95</v>
      </c>
      <c r="BU68">
        <v>54.16</v>
      </c>
      <c r="BV68">
        <v>1.3</v>
      </c>
      <c r="BW68">
        <v>10.28</v>
      </c>
      <c r="BX68">
        <v>7.14</v>
      </c>
      <c r="BY68">
        <v>0.92</v>
      </c>
      <c r="BZ68">
        <v>4.5199999999999996</v>
      </c>
      <c r="CA68">
        <v>0.79</v>
      </c>
      <c r="CB68">
        <v>2.2799999999999998</v>
      </c>
      <c r="CC68">
        <v>0.39</v>
      </c>
      <c r="CD68">
        <v>2.64</v>
      </c>
      <c r="CE68">
        <v>0.4</v>
      </c>
    </row>
    <row r="69" spans="1:83" x14ac:dyDescent="0.2">
      <c r="A69" t="s">
        <v>39</v>
      </c>
      <c r="B69" s="1">
        <v>-5.5E-2</v>
      </c>
      <c r="C69">
        <v>1981.0050000000001</v>
      </c>
      <c r="D69" t="s">
        <v>28</v>
      </c>
      <c r="E69" t="s">
        <v>16</v>
      </c>
      <c r="F69" t="s">
        <v>35</v>
      </c>
      <c r="G69" t="s">
        <v>26</v>
      </c>
      <c r="O69">
        <v>4.8849749999999998</v>
      </c>
      <c r="P69">
        <v>1.244896</v>
      </c>
      <c r="Q69">
        <v>0.34476099999999998</v>
      </c>
      <c r="R69">
        <v>2.5595189999999999</v>
      </c>
      <c r="S69" s="1">
        <v>7.6674000000000006E-2</v>
      </c>
      <c r="T69">
        <v>4.757009</v>
      </c>
      <c r="U69">
        <v>5.7757129999999997</v>
      </c>
      <c r="V69">
        <v>1.0192000000000001</v>
      </c>
      <c r="W69">
        <v>8.1450119999999995</v>
      </c>
      <c r="X69">
        <v>3.4473999999999998E-2</v>
      </c>
      <c r="Y69">
        <v>0.30415399999999998</v>
      </c>
      <c r="Z69">
        <v>0.87444200000000005</v>
      </c>
      <c r="AA69">
        <v>3.2957000000000001</v>
      </c>
      <c r="AB69">
        <v>0.22870199999999999</v>
      </c>
      <c r="AC69">
        <v>4.8462230000000002</v>
      </c>
      <c r="AD69">
        <v>0.44961299999999998</v>
      </c>
      <c r="AE69">
        <v>0.05</v>
      </c>
      <c r="AF69">
        <v>23.92</v>
      </c>
      <c r="AG69">
        <v>109.57</v>
      </c>
      <c r="AH69">
        <v>401.64</v>
      </c>
      <c r="AI69">
        <v>3.42</v>
      </c>
      <c r="AJ69">
        <v>0.5</v>
      </c>
      <c r="AK69">
        <v>0.23</v>
      </c>
      <c r="AL69">
        <v>26.25</v>
      </c>
      <c r="AM69">
        <v>144.74</v>
      </c>
      <c r="AN69">
        <v>10.74</v>
      </c>
      <c r="AO69">
        <v>54.1</v>
      </c>
      <c r="AP69" s="2">
        <v>22.43</v>
      </c>
      <c r="AQ69" s="2">
        <v>1.05</v>
      </c>
      <c r="AR69" s="2">
        <v>6.9</v>
      </c>
      <c r="AS69" s="2">
        <v>0.05</v>
      </c>
      <c r="AT69" s="2">
        <v>45.85</v>
      </c>
      <c r="AU69" s="2">
        <v>202.77</v>
      </c>
      <c r="AV69" s="2">
        <v>2.88</v>
      </c>
      <c r="AW69" s="2">
        <v>19.41</v>
      </c>
      <c r="AX69" s="2">
        <v>66.53</v>
      </c>
      <c r="AY69" s="2">
        <v>34.880000000000003</v>
      </c>
      <c r="AZ69" s="2">
        <v>230.5</v>
      </c>
      <c r="BA69" s="2"/>
      <c r="BB69" s="2"/>
      <c r="BC69" s="2">
        <v>0.76</v>
      </c>
      <c r="BD69">
        <v>17.73</v>
      </c>
      <c r="BE69">
        <v>0.04</v>
      </c>
      <c r="BF69">
        <v>3.2</v>
      </c>
      <c r="BG69">
        <v>138.47</v>
      </c>
      <c r="BH69">
        <v>1.94</v>
      </c>
      <c r="BI69">
        <v>0.03</v>
      </c>
      <c r="BJ69">
        <v>34.96</v>
      </c>
      <c r="BK69">
        <v>1.0900000000000001</v>
      </c>
      <c r="BL69">
        <v>6.37</v>
      </c>
      <c r="BM69">
        <v>312.95999999999998</v>
      </c>
      <c r="BN69">
        <v>1.97</v>
      </c>
      <c r="BO69">
        <v>30.35</v>
      </c>
      <c r="BP69">
        <v>115.4</v>
      </c>
      <c r="BQ69">
        <v>208.48</v>
      </c>
      <c r="BR69">
        <v>79.17</v>
      </c>
      <c r="BS69">
        <v>212.38</v>
      </c>
      <c r="BT69">
        <v>16.28</v>
      </c>
      <c r="BU69">
        <v>59.1</v>
      </c>
      <c r="BV69">
        <v>1.59</v>
      </c>
      <c r="BW69">
        <v>10.82</v>
      </c>
      <c r="BX69">
        <v>7.76</v>
      </c>
      <c r="BY69">
        <v>1.03</v>
      </c>
      <c r="BZ69">
        <v>5.2</v>
      </c>
      <c r="CA69">
        <v>0.92</v>
      </c>
      <c r="CB69">
        <v>2.63</v>
      </c>
      <c r="CC69">
        <v>0.43</v>
      </c>
      <c r="CD69">
        <v>2.99</v>
      </c>
      <c r="CE69">
        <v>0.45</v>
      </c>
    </row>
    <row r="70" spans="1:83" x14ac:dyDescent="0.2">
      <c r="A70" t="s">
        <v>38</v>
      </c>
      <c r="B70" s="1">
        <v>-0.06</v>
      </c>
      <c r="C70">
        <v>1981.01</v>
      </c>
      <c r="D70" t="s">
        <v>28</v>
      </c>
      <c r="E70" t="s">
        <v>16</v>
      </c>
      <c r="F70" t="s">
        <v>35</v>
      </c>
      <c r="G70" t="s">
        <v>26</v>
      </c>
      <c r="O70">
        <v>5.035444</v>
      </c>
      <c r="P70">
        <v>1.0880799999999999</v>
      </c>
      <c r="Q70">
        <v>0.15290200000000001</v>
      </c>
      <c r="R70">
        <v>1.0113350000000001</v>
      </c>
      <c r="AE70">
        <v>0.04</v>
      </c>
      <c r="AF70">
        <v>28.01</v>
      </c>
      <c r="AG70">
        <v>106.55</v>
      </c>
      <c r="AH70">
        <v>367.62</v>
      </c>
      <c r="AI70">
        <v>3.22</v>
      </c>
      <c r="AJ70">
        <v>0.47</v>
      </c>
      <c r="AK70">
        <v>0.24</v>
      </c>
      <c r="AL70">
        <v>27.74</v>
      </c>
      <c r="AM70">
        <v>136.79</v>
      </c>
      <c r="AN70">
        <v>9.98</v>
      </c>
      <c r="AO70">
        <v>55.58</v>
      </c>
      <c r="AP70" s="2">
        <v>21.16</v>
      </c>
      <c r="AQ70" s="2">
        <v>0.75</v>
      </c>
      <c r="AR70" s="2">
        <v>6.7</v>
      </c>
      <c r="AS70" s="2">
        <v>0.06</v>
      </c>
      <c r="AT70" s="2">
        <v>45.32</v>
      </c>
      <c r="AU70" s="2">
        <v>166.94</v>
      </c>
      <c r="AV70" s="2">
        <v>2.3199999999999998</v>
      </c>
      <c r="AW70" s="2">
        <v>20.309999999999999</v>
      </c>
      <c r="AX70" s="2">
        <v>67.12</v>
      </c>
      <c r="AY70" s="2">
        <v>32.71</v>
      </c>
      <c r="AZ70" s="2">
        <v>158.88999999999999</v>
      </c>
      <c r="BA70" s="2"/>
      <c r="BB70" s="2"/>
      <c r="BC70" s="2">
        <v>0.73</v>
      </c>
      <c r="BD70">
        <v>13.39</v>
      </c>
      <c r="BE70">
        <v>0.02</v>
      </c>
      <c r="BF70">
        <v>3.02</v>
      </c>
      <c r="BG70">
        <v>56.21</v>
      </c>
      <c r="BH70">
        <v>2.1</v>
      </c>
      <c r="BI70">
        <v>0.03</v>
      </c>
      <c r="BJ70">
        <v>23.68</v>
      </c>
      <c r="BK70">
        <v>1.1299999999999999</v>
      </c>
      <c r="BL70">
        <v>4.6399999999999997</v>
      </c>
      <c r="BM70">
        <v>319.64999999999998</v>
      </c>
      <c r="BN70">
        <v>1.93</v>
      </c>
      <c r="BO70">
        <v>18.59</v>
      </c>
      <c r="BP70">
        <v>122.92</v>
      </c>
      <c r="BQ70">
        <v>216.3</v>
      </c>
      <c r="BR70">
        <v>41.73</v>
      </c>
      <c r="BS70">
        <v>89.72</v>
      </c>
      <c r="BT70">
        <v>9.73</v>
      </c>
      <c r="BU70">
        <v>37.119999999999997</v>
      </c>
      <c r="BV70">
        <v>1.01</v>
      </c>
      <c r="BW70">
        <v>7.57</v>
      </c>
      <c r="BX70">
        <v>5.19</v>
      </c>
      <c r="BY70">
        <v>0.69</v>
      </c>
      <c r="BZ70">
        <v>3.58</v>
      </c>
      <c r="CA70">
        <v>0.62</v>
      </c>
      <c r="CB70">
        <v>1.73</v>
      </c>
      <c r="CC70">
        <v>0.28000000000000003</v>
      </c>
      <c r="CD70">
        <v>2.08</v>
      </c>
      <c r="CE70">
        <v>0.32</v>
      </c>
    </row>
    <row r="71" spans="1:83" x14ac:dyDescent="0.2">
      <c r="A71" t="s">
        <v>37</v>
      </c>
      <c r="B71" s="1">
        <v>-0.2</v>
      </c>
      <c r="C71">
        <v>1981.15</v>
      </c>
      <c r="D71" t="s">
        <v>28</v>
      </c>
      <c r="E71" t="s">
        <v>16</v>
      </c>
      <c r="F71" t="s">
        <v>35</v>
      </c>
      <c r="G71" t="s">
        <v>26</v>
      </c>
      <c r="O71">
        <v>4.2693859999999999</v>
      </c>
      <c r="P71">
        <v>0.82685600000000004</v>
      </c>
      <c r="Q71">
        <v>0.18595999999999999</v>
      </c>
      <c r="R71">
        <v>1.122069</v>
      </c>
      <c r="S71" s="1">
        <v>7.8857999999999998E-2</v>
      </c>
      <c r="T71">
        <v>4.9955020000000001</v>
      </c>
      <c r="U71">
        <v>5.9743810000000002</v>
      </c>
      <c r="V71">
        <v>1.249134</v>
      </c>
      <c r="W71">
        <v>9.0182590000000005</v>
      </c>
      <c r="X71">
        <v>3.4036999999999998E-2</v>
      </c>
      <c r="Y71">
        <v>0.31899100000000002</v>
      </c>
      <c r="Z71">
        <v>0.93474900000000005</v>
      </c>
      <c r="AA71">
        <v>3.4700319999999998</v>
      </c>
      <c r="AB71">
        <v>0.22870199999999999</v>
      </c>
      <c r="AC71">
        <v>4.9858830000000003</v>
      </c>
      <c r="AD71">
        <v>0.43162899999999998</v>
      </c>
      <c r="AE71">
        <v>0.03</v>
      </c>
      <c r="AF71">
        <v>31.07</v>
      </c>
      <c r="AG71">
        <v>105.71</v>
      </c>
      <c r="AH71">
        <v>362.82</v>
      </c>
      <c r="AI71">
        <v>4.25</v>
      </c>
      <c r="AJ71">
        <v>0.44</v>
      </c>
      <c r="AK71">
        <v>0.12</v>
      </c>
      <c r="AL71">
        <v>42.8</v>
      </c>
      <c r="AM71">
        <v>122.07</v>
      </c>
      <c r="AN71">
        <v>10.68</v>
      </c>
      <c r="AO71">
        <v>60.13</v>
      </c>
      <c r="AP71" s="2">
        <v>24.76</v>
      </c>
      <c r="AQ71" s="2">
        <v>0.81</v>
      </c>
      <c r="AR71" s="2">
        <v>5.93</v>
      </c>
      <c r="AS71" s="2">
        <v>0.05</v>
      </c>
      <c r="AT71" s="2">
        <v>41.04</v>
      </c>
      <c r="AU71" s="2">
        <v>425.84</v>
      </c>
      <c r="AV71" s="2">
        <v>1.95</v>
      </c>
      <c r="AW71" s="2">
        <v>19.2</v>
      </c>
      <c r="AX71" s="2">
        <v>113.06</v>
      </c>
      <c r="AY71" s="2">
        <v>59.11</v>
      </c>
      <c r="AZ71" s="2">
        <v>172.85</v>
      </c>
      <c r="BA71" s="2"/>
      <c r="BB71" s="2"/>
      <c r="BC71" s="2">
        <v>1.0900000000000001</v>
      </c>
      <c r="BD71">
        <v>14.95</v>
      </c>
      <c r="BE71">
        <v>0.02</v>
      </c>
      <c r="BF71">
        <v>3.27</v>
      </c>
      <c r="BG71">
        <v>67.47</v>
      </c>
      <c r="BH71">
        <v>1.94</v>
      </c>
      <c r="BI71">
        <v>0.03</v>
      </c>
      <c r="BJ71">
        <v>20.100000000000001</v>
      </c>
      <c r="BK71">
        <v>1.17</v>
      </c>
      <c r="BL71">
        <v>3.51</v>
      </c>
      <c r="BM71">
        <v>259.56</v>
      </c>
      <c r="BN71">
        <v>1.98</v>
      </c>
      <c r="BO71">
        <v>19.420000000000002</v>
      </c>
      <c r="BP71">
        <v>89.24</v>
      </c>
      <c r="BQ71">
        <v>189.05</v>
      </c>
      <c r="BR71">
        <v>39.18</v>
      </c>
      <c r="BS71">
        <v>82.97</v>
      </c>
      <c r="BT71">
        <v>8.7100000000000009</v>
      </c>
      <c r="BU71">
        <v>33.28</v>
      </c>
      <c r="BV71">
        <v>1.03</v>
      </c>
      <c r="BW71">
        <v>6.77</v>
      </c>
      <c r="BX71">
        <v>4.88</v>
      </c>
      <c r="BY71">
        <v>0.7</v>
      </c>
      <c r="BZ71">
        <v>3.66</v>
      </c>
      <c r="CA71">
        <v>0.63</v>
      </c>
      <c r="CB71">
        <v>1.83</v>
      </c>
      <c r="CC71">
        <v>0.3</v>
      </c>
      <c r="CD71">
        <v>2.2400000000000002</v>
      </c>
      <c r="CE71">
        <v>0.32</v>
      </c>
    </row>
    <row r="72" spans="1:83" x14ac:dyDescent="0.2">
      <c r="A72" t="s">
        <v>36</v>
      </c>
      <c r="B72" s="1">
        <v>-0.61</v>
      </c>
      <c r="C72">
        <v>1981.56</v>
      </c>
      <c r="D72" t="s">
        <v>28</v>
      </c>
      <c r="E72" t="s">
        <v>16</v>
      </c>
      <c r="F72" t="s">
        <v>35</v>
      </c>
      <c r="G72" t="s">
        <v>26</v>
      </c>
      <c r="O72">
        <v>6.1397190000000004</v>
      </c>
      <c r="P72">
        <v>0.43982100000000002</v>
      </c>
      <c r="Q72">
        <v>0.22081200000000001</v>
      </c>
      <c r="R72">
        <v>2.8903279999999998</v>
      </c>
      <c r="AE72">
        <v>0.02</v>
      </c>
      <c r="AF72">
        <v>33.130000000000003</v>
      </c>
      <c r="AG72">
        <v>100.63</v>
      </c>
      <c r="AH72">
        <v>454.73</v>
      </c>
      <c r="AI72">
        <v>2.3199999999999998</v>
      </c>
      <c r="AJ72">
        <v>0.38</v>
      </c>
      <c r="AK72">
        <v>0.08</v>
      </c>
      <c r="AL72">
        <v>27.36</v>
      </c>
      <c r="AM72">
        <v>81.739999999999995</v>
      </c>
      <c r="AN72">
        <v>6.3</v>
      </c>
      <c r="AO72">
        <v>34.74</v>
      </c>
      <c r="AP72" s="2">
        <v>16.39</v>
      </c>
      <c r="AQ72" s="2">
        <v>0.7</v>
      </c>
      <c r="AR72" s="2">
        <v>3.9</v>
      </c>
      <c r="AS72" s="2">
        <v>0.04</v>
      </c>
      <c r="AT72" s="2">
        <v>48.32</v>
      </c>
      <c r="AU72" s="2">
        <v>192.26</v>
      </c>
      <c r="AV72" s="2">
        <v>1.24</v>
      </c>
      <c r="AW72" s="2">
        <v>11.55</v>
      </c>
      <c r="AX72" s="2">
        <v>68.290000000000006</v>
      </c>
      <c r="AY72" s="2">
        <v>33.39</v>
      </c>
      <c r="AZ72" s="2">
        <v>160.27000000000001</v>
      </c>
      <c r="BA72" s="2"/>
      <c r="BB72" s="2"/>
      <c r="BC72" s="2">
        <v>0.6</v>
      </c>
      <c r="BD72">
        <v>14.6</v>
      </c>
      <c r="BE72">
        <v>0.01</v>
      </c>
      <c r="BF72">
        <v>1.94</v>
      </c>
      <c r="BG72">
        <v>100.41</v>
      </c>
      <c r="BH72">
        <v>1.0900000000000001</v>
      </c>
      <c r="BI72">
        <v>0.02</v>
      </c>
      <c r="BJ72">
        <v>24.2</v>
      </c>
      <c r="BK72">
        <v>0.77</v>
      </c>
      <c r="BL72">
        <v>2.94</v>
      </c>
      <c r="BM72">
        <v>189.37</v>
      </c>
      <c r="BN72">
        <v>1.27</v>
      </c>
      <c r="BO72">
        <v>21.99</v>
      </c>
      <c r="BP72">
        <v>65.69</v>
      </c>
      <c r="BQ72">
        <v>125.41</v>
      </c>
      <c r="BR72">
        <v>53.34</v>
      </c>
      <c r="BS72">
        <v>144.61000000000001</v>
      </c>
      <c r="BT72">
        <v>10.36</v>
      </c>
      <c r="BU72">
        <v>38.53</v>
      </c>
      <c r="BV72">
        <v>1.1599999999999999</v>
      </c>
      <c r="BW72">
        <v>7.72</v>
      </c>
      <c r="BX72">
        <v>5.58</v>
      </c>
      <c r="BY72">
        <v>0.77</v>
      </c>
      <c r="BZ72">
        <v>3.78</v>
      </c>
      <c r="CA72">
        <v>0.66</v>
      </c>
      <c r="CB72">
        <v>1.94</v>
      </c>
      <c r="CC72">
        <v>0.32</v>
      </c>
      <c r="CD72">
        <v>2.2799999999999998</v>
      </c>
      <c r="CE72">
        <v>0.33</v>
      </c>
    </row>
    <row r="73" spans="1:83" x14ac:dyDescent="0.2">
      <c r="A73" t="s">
        <v>34</v>
      </c>
      <c r="B73" s="1">
        <v>-0.91</v>
      </c>
      <c r="C73">
        <v>1981.86</v>
      </c>
      <c r="D73" t="s">
        <v>28</v>
      </c>
      <c r="E73" t="s">
        <v>16</v>
      </c>
      <c r="F73" t="s">
        <v>35</v>
      </c>
      <c r="G73" t="s">
        <v>26</v>
      </c>
      <c r="O73">
        <v>4.3357010000000002</v>
      </c>
      <c r="P73">
        <v>0.83598099999999997</v>
      </c>
      <c r="Q73">
        <v>0.244336</v>
      </c>
      <c r="R73">
        <v>1.46706</v>
      </c>
      <c r="AE73">
        <v>0.04</v>
      </c>
      <c r="AF73">
        <v>24.57</v>
      </c>
      <c r="AG73">
        <v>91.57</v>
      </c>
      <c r="AH73">
        <v>478.48</v>
      </c>
      <c r="AI73">
        <v>3.07</v>
      </c>
      <c r="AJ73">
        <v>0.56000000000000005</v>
      </c>
      <c r="AK73">
        <v>0.32</v>
      </c>
      <c r="AL73">
        <v>38.07</v>
      </c>
      <c r="AM73">
        <v>121.91</v>
      </c>
      <c r="AN73">
        <v>13.18</v>
      </c>
      <c r="AO73">
        <v>79.69</v>
      </c>
      <c r="AP73" s="2">
        <v>21.12</v>
      </c>
      <c r="AQ73" s="2">
        <v>0.77</v>
      </c>
      <c r="AR73" s="2">
        <v>5.04</v>
      </c>
      <c r="AS73" s="2">
        <v>0.06</v>
      </c>
      <c r="AT73" s="2">
        <v>53.48</v>
      </c>
      <c r="AU73" s="2">
        <v>222.79</v>
      </c>
      <c r="AV73" s="2">
        <v>2.0699999999999998</v>
      </c>
      <c r="AW73" s="2">
        <v>21.37</v>
      </c>
      <c r="AX73" s="2">
        <v>100.13</v>
      </c>
      <c r="AY73" s="2">
        <v>37.130000000000003</v>
      </c>
      <c r="AZ73" s="2">
        <v>216.43</v>
      </c>
      <c r="BA73" s="2"/>
      <c r="BB73" s="2"/>
      <c r="BC73" s="2">
        <v>0.88</v>
      </c>
      <c r="BD73">
        <v>22.73</v>
      </c>
      <c r="BE73">
        <v>0.02</v>
      </c>
      <c r="BF73">
        <v>3.44</v>
      </c>
      <c r="BG73">
        <v>116.91</v>
      </c>
      <c r="BH73">
        <v>1.95</v>
      </c>
      <c r="BI73">
        <v>0.03</v>
      </c>
      <c r="BJ73">
        <v>32.14</v>
      </c>
      <c r="BK73">
        <v>1.31</v>
      </c>
      <c r="BL73">
        <v>7.09</v>
      </c>
      <c r="BM73">
        <v>365.06</v>
      </c>
      <c r="BN73">
        <v>3.08</v>
      </c>
      <c r="BO73">
        <v>26.76</v>
      </c>
      <c r="BP73">
        <v>164.48</v>
      </c>
      <c r="BQ73">
        <v>168.91</v>
      </c>
      <c r="BR73">
        <v>65.5</v>
      </c>
      <c r="BS73">
        <v>180.52</v>
      </c>
      <c r="BT73">
        <v>11.92</v>
      </c>
      <c r="BU73">
        <v>42.18</v>
      </c>
      <c r="BV73">
        <v>1.26</v>
      </c>
      <c r="BW73">
        <v>8.07</v>
      </c>
      <c r="BX73">
        <v>5.96</v>
      </c>
      <c r="BY73">
        <v>0.83</v>
      </c>
      <c r="BZ73">
        <v>4.3600000000000003</v>
      </c>
      <c r="CA73">
        <v>0.78</v>
      </c>
      <c r="CB73">
        <v>2.29</v>
      </c>
      <c r="CC73">
        <v>0.41</v>
      </c>
      <c r="CD73">
        <v>2.91</v>
      </c>
      <c r="CE73">
        <v>0.44</v>
      </c>
    </row>
    <row r="74" spans="1:83" x14ac:dyDescent="0.2">
      <c r="A74" t="s">
        <v>33</v>
      </c>
      <c r="B74" s="1">
        <v>-4.8099999999999996</v>
      </c>
      <c r="C74">
        <v>1985.76</v>
      </c>
      <c r="D74" t="s">
        <v>28</v>
      </c>
      <c r="E74" t="s">
        <v>1</v>
      </c>
      <c r="F74" t="s">
        <v>27</v>
      </c>
      <c r="G74" t="s">
        <v>26</v>
      </c>
      <c r="O74">
        <v>6.535202</v>
      </c>
      <c r="P74">
        <v>0.56225599999999998</v>
      </c>
      <c r="Q74">
        <v>0.36661899999999997</v>
      </c>
      <c r="R74">
        <v>3.087358</v>
      </c>
      <c r="S74" s="1">
        <v>6.4992999999999995E-2</v>
      </c>
      <c r="T74">
        <v>6.1008769999999997</v>
      </c>
      <c r="U74">
        <v>4.12277</v>
      </c>
      <c r="V74">
        <v>0.88690000000000002</v>
      </c>
      <c r="W74">
        <v>6.1180209999999997</v>
      </c>
      <c r="X74">
        <v>2.1819000000000002E-2</v>
      </c>
      <c r="Y74">
        <v>0.17804200000000001</v>
      </c>
      <c r="Z74">
        <v>0.74176799999999998</v>
      </c>
      <c r="AA74">
        <v>2.2165029999999999</v>
      </c>
      <c r="AB74">
        <v>2.9159519999999999</v>
      </c>
      <c r="AC74">
        <v>3.337888</v>
      </c>
      <c r="AD74">
        <v>0.33571099999999998</v>
      </c>
      <c r="AE74">
        <v>0.02</v>
      </c>
      <c r="AF74">
        <v>45.01</v>
      </c>
      <c r="AG74">
        <v>95.61</v>
      </c>
      <c r="AH74">
        <v>355.71</v>
      </c>
      <c r="AI74">
        <v>2.16</v>
      </c>
      <c r="AJ74">
        <v>0.45</v>
      </c>
      <c r="AK74">
        <v>0.1</v>
      </c>
      <c r="AL74">
        <v>55.83</v>
      </c>
      <c r="AM74">
        <v>95.3</v>
      </c>
      <c r="AN74">
        <v>8.4</v>
      </c>
      <c r="AO74">
        <v>42.24</v>
      </c>
      <c r="AP74" s="2">
        <v>14.63</v>
      </c>
      <c r="AQ74" s="2">
        <v>0.7</v>
      </c>
      <c r="AR74" s="2">
        <v>3.25</v>
      </c>
      <c r="AS74" s="2">
        <v>0.05</v>
      </c>
      <c r="AT74" s="2">
        <v>52.73</v>
      </c>
      <c r="AU74" s="2">
        <v>981.96</v>
      </c>
      <c r="AV74" s="2">
        <v>2.0699999999999998</v>
      </c>
      <c r="AW74" s="2">
        <v>16.09</v>
      </c>
      <c r="AX74" s="2">
        <v>91.11</v>
      </c>
      <c r="AY74" s="2">
        <v>34.21</v>
      </c>
      <c r="AZ74" s="2">
        <v>149.07</v>
      </c>
      <c r="BA74" s="2"/>
      <c r="BB74" s="2"/>
      <c r="BC74" s="2">
        <v>0.51</v>
      </c>
      <c r="BD74">
        <v>14.71</v>
      </c>
      <c r="BE74">
        <v>0.01</v>
      </c>
      <c r="BF74">
        <v>2.46</v>
      </c>
      <c r="BG74">
        <v>130.41</v>
      </c>
      <c r="BH74">
        <v>0.89</v>
      </c>
      <c r="BI74">
        <v>0.03</v>
      </c>
      <c r="BJ74">
        <v>18.440000000000001</v>
      </c>
      <c r="BK74">
        <v>0.77</v>
      </c>
      <c r="BL74">
        <v>2.3199999999999998</v>
      </c>
      <c r="BM74">
        <v>188.9</v>
      </c>
      <c r="BN74">
        <v>1.69</v>
      </c>
      <c r="BO74">
        <v>30.29</v>
      </c>
      <c r="BP74">
        <v>66.099999999999994</v>
      </c>
      <c r="BQ74">
        <v>110.91</v>
      </c>
      <c r="BR74">
        <v>54.32</v>
      </c>
      <c r="BS74">
        <v>127.37</v>
      </c>
      <c r="BT74">
        <v>11.26</v>
      </c>
      <c r="BU74">
        <v>43.25</v>
      </c>
      <c r="BV74">
        <v>1.41</v>
      </c>
      <c r="BW74">
        <v>8.66</v>
      </c>
      <c r="BX74">
        <v>6.35</v>
      </c>
      <c r="BY74">
        <v>0.89</v>
      </c>
      <c r="BZ74">
        <v>4.8099999999999996</v>
      </c>
      <c r="CA74">
        <v>0.86</v>
      </c>
      <c r="CB74">
        <v>2.4500000000000002</v>
      </c>
      <c r="CC74">
        <v>0.41</v>
      </c>
      <c r="CD74">
        <v>2.87</v>
      </c>
      <c r="CE74">
        <v>0.4</v>
      </c>
    </row>
    <row r="75" spans="1:83" x14ac:dyDescent="0.2">
      <c r="A75" t="s">
        <v>32</v>
      </c>
      <c r="B75" s="1">
        <v>-5.66</v>
      </c>
      <c r="C75">
        <v>1986.61</v>
      </c>
      <c r="D75" t="s">
        <v>28</v>
      </c>
      <c r="E75" t="s">
        <v>1</v>
      </c>
      <c r="F75" t="s">
        <v>27</v>
      </c>
      <c r="G75" t="s">
        <v>26</v>
      </c>
      <c r="O75">
        <v>5.0638649999999998</v>
      </c>
      <c r="P75">
        <v>0.80435400000000001</v>
      </c>
      <c r="Q75">
        <v>0.26911000000000002</v>
      </c>
      <c r="R75">
        <v>2.2171419999999999</v>
      </c>
      <c r="AE75">
        <v>0.03</v>
      </c>
      <c r="AF75">
        <v>40.729999999999997</v>
      </c>
      <c r="AG75">
        <v>92.77</v>
      </c>
      <c r="AH75">
        <v>372.97</v>
      </c>
      <c r="AI75">
        <v>2.91</v>
      </c>
      <c r="AJ75">
        <v>0.52</v>
      </c>
      <c r="AK75">
        <v>0.09</v>
      </c>
      <c r="AL75">
        <v>55.76</v>
      </c>
      <c r="AM75">
        <v>99.04</v>
      </c>
      <c r="AN75">
        <v>9.56</v>
      </c>
      <c r="AO75">
        <v>45.27</v>
      </c>
      <c r="AP75" s="2">
        <v>18.32</v>
      </c>
      <c r="AQ75" s="2">
        <v>0.76</v>
      </c>
      <c r="AR75" s="2">
        <v>4.05</v>
      </c>
      <c r="AS75" s="2">
        <v>0.05</v>
      </c>
      <c r="AT75" s="2">
        <v>47.83</v>
      </c>
      <c r="AU75" s="2">
        <v>204.43</v>
      </c>
      <c r="AV75" s="2">
        <v>8.93</v>
      </c>
      <c r="AW75" s="2">
        <v>17.600000000000001</v>
      </c>
      <c r="AX75" s="2">
        <v>116.55</v>
      </c>
      <c r="AY75" s="2">
        <v>47.2</v>
      </c>
      <c r="AZ75" s="2">
        <v>168.54</v>
      </c>
      <c r="BA75" s="2"/>
      <c r="BB75" s="2"/>
      <c r="BC75" s="2">
        <v>0.93</v>
      </c>
      <c r="BD75">
        <v>12.36</v>
      </c>
      <c r="BE75">
        <v>0.02</v>
      </c>
      <c r="BF75">
        <v>2.74</v>
      </c>
      <c r="BG75">
        <v>100.37</v>
      </c>
      <c r="BH75">
        <v>1.59</v>
      </c>
      <c r="BI75">
        <v>0.02</v>
      </c>
      <c r="BJ75">
        <v>15.04</v>
      </c>
      <c r="BK75">
        <v>1.87</v>
      </c>
      <c r="BL75">
        <v>3</v>
      </c>
      <c r="BM75">
        <v>207.96</v>
      </c>
      <c r="BN75">
        <v>1.97</v>
      </c>
      <c r="BO75">
        <v>19.100000000000001</v>
      </c>
      <c r="BP75">
        <v>64.180000000000007</v>
      </c>
      <c r="BQ75">
        <v>137.85</v>
      </c>
      <c r="BR75">
        <v>33.58</v>
      </c>
      <c r="BS75">
        <v>83.14</v>
      </c>
      <c r="BT75">
        <v>7.07</v>
      </c>
      <c r="BU75">
        <v>27</v>
      </c>
      <c r="BV75">
        <v>0.92</v>
      </c>
      <c r="BW75">
        <v>5.59</v>
      </c>
      <c r="BX75">
        <v>4.13</v>
      </c>
      <c r="BY75">
        <v>0.6</v>
      </c>
      <c r="BZ75">
        <v>3.24</v>
      </c>
      <c r="CA75">
        <v>0.59</v>
      </c>
      <c r="CB75">
        <v>1.66</v>
      </c>
      <c r="CC75">
        <v>0.28000000000000003</v>
      </c>
      <c r="CD75">
        <v>1.92</v>
      </c>
      <c r="CE75">
        <v>0.27</v>
      </c>
    </row>
    <row r="76" spans="1:83" x14ac:dyDescent="0.2">
      <c r="A76" t="s">
        <v>31</v>
      </c>
      <c r="B76" s="1">
        <v>-6.11</v>
      </c>
      <c r="C76">
        <v>1987.06</v>
      </c>
      <c r="D76" t="s">
        <v>28</v>
      </c>
      <c r="E76" t="s">
        <v>1</v>
      </c>
      <c r="F76" t="s">
        <v>27</v>
      </c>
      <c r="G76" t="s">
        <v>26</v>
      </c>
      <c r="H76">
        <v>-39.1</v>
      </c>
      <c r="O76">
        <v>12.291138999999999</v>
      </c>
      <c r="P76">
        <v>0.42777100000000001</v>
      </c>
      <c r="Q76">
        <v>1.4296530000000001</v>
      </c>
      <c r="R76">
        <v>13.04998</v>
      </c>
      <c r="AE76">
        <v>0.01</v>
      </c>
      <c r="AF76">
        <v>7.75</v>
      </c>
      <c r="AG76">
        <v>87.39</v>
      </c>
      <c r="AH76">
        <v>233.77</v>
      </c>
      <c r="AI76">
        <v>1.1000000000000001</v>
      </c>
      <c r="AJ76">
        <v>0.22</v>
      </c>
      <c r="AK76">
        <v>0.06</v>
      </c>
      <c r="AL76">
        <v>13.13</v>
      </c>
      <c r="AM76">
        <v>48</v>
      </c>
      <c r="AN76">
        <v>4.03</v>
      </c>
      <c r="AO76">
        <v>25.61</v>
      </c>
      <c r="AP76" s="2">
        <v>7.11</v>
      </c>
      <c r="AQ76" s="2">
        <v>0.51</v>
      </c>
      <c r="AR76" s="2">
        <v>1.59</v>
      </c>
      <c r="AS76" s="2">
        <v>0.03</v>
      </c>
      <c r="AT76" s="2">
        <v>37.76</v>
      </c>
      <c r="AU76" s="2">
        <v>1939.51</v>
      </c>
      <c r="AV76" s="2">
        <v>0.95</v>
      </c>
      <c r="AW76" s="2">
        <v>6.66</v>
      </c>
      <c r="AX76" s="2">
        <v>29.83</v>
      </c>
      <c r="AY76" s="2">
        <v>14.09</v>
      </c>
      <c r="AZ76" s="2">
        <v>72.38</v>
      </c>
      <c r="BA76" s="2"/>
      <c r="BB76" s="2"/>
      <c r="BC76" s="2">
        <v>0.2</v>
      </c>
      <c r="BD76">
        <v>10.050000000000001</v>
      </c>
      <c r="BE76">
        <v>0.01</v>
      </c>
      <c r="BF76">
        <v>1.27</v>
      </c>
      <c r="BG76">
        <v>334.21</v>
      </c>
      <c r="BH76">
        <v>0.53</v>
      </c>
      <c r="BI76">
        <v>0.02</v>
      </c>
      <c r="BJ76">
        <v>9.89</v>
      </c>
      <c r="BK76">
        <v>0.33</v>
      </c>
      <c r="BL76">
        <v>1.24</v>
      </c>
      <c r="BM76">
        <v>77.31</v>
      </c>
      <c r="BN76">
        <v>0.85</v>
      </c>
      <c r="BO76">
        <v>27.99</v>
      </c>
      <c r="BP76">
        <v>38.799999999999997</v>
      </c>
      <c r="BQ76">
        <v>49.12</v>
      </c>
      <c r="BR76">
        <v>36.25</v>
      </c>
      <c r="BS76">
        <v>100.4</v>
      </c>
      <c r="BT76">
        <v>7.42</v>
      </c>
      <c r="BU76">
        <v>28.8</v>
      </c>
      <c r="BV76">
        <v>1.06</v>
      </c>
      <c r="BW76">
        <v>6.16</v>
      </c>
      <c r="BX76">
        <v>4.92</v>
      </c>
      <c r="BY76">
        <v>0.72</v>
      </c>
      <c r="BZ76">
        <v>4</v>
      </c>
      <c r="CA76">
        <v>0.73</v>
      </c>
      <c r="CB76">
        <v>1.97</v>
      </c>
      <c r="CC76">
        <v>0.3</v>
      </c>
      <c r="CD76">
        <v>1.93</v>
      </c>
      <c r="CE76">
        <v>0.27</v>
      </c>
    </row>
    <row r="77" spans="1:83" x14ac:dyDescent="0.2">
      <c r="A77" t="s">
        <v>30</v>
      </c>
      <c r="B77" s="1">
        <v>-7.06</v>
      </c>
      <c r="C77">
        <v>1988.01</v>
      </c>
      <c r="D77" t="s">
        <v>28</v>
      </c>
      <c r="E77" t="s">
        <v>1</v>
      </c>
      <c r="F77" t="s">
        <v>27</v>
      </c>
      <c r="G77" t="s">
        <v>26</v>
      </c>
      <c r="O77">
        <v>5.727074</v>
      </c>
      <c r="P77">
        <v>0.77122800000000002</v>
      </c>
      <c r="Q77">
        <v>0.36340299999999998</v>
      </c>
      <c r="R77">
        <v>3.0610650000000001</v>
      </c>
      <c r="AE77">
        <v>0.03</v>
      </c>
      <c r="AF77">
        <v>36.9</v>
      </c>
      <c r="AG77">
        <v>104.92</v>
      </c>
      <c r="AH77">
        <v>388.99</v>
      </c>
      <c r="AI77">
        <v>3.27</v>
      </c>
      <c r="AJ77">
        <v>0.48</v>
      </c>
      <c r="AK77">
        <v>0.15</v>
      </c>
      <c r="AL77">
        <v>47.4</v>
      </c>
      <c r="AM77">
        <v>106.84</v>
      </c>
      <c r="AN77">
        <v>11.68</v>
      </c>
      <c r="AO77">
        <v>46.18</v>
      </c>
      <c r="AP77" s="2">
        <v>18.32</v>
      </c>
      <c r="AQ77" s="2">
        <v>1.06</v>
      </c>
      <c r="AR77" s="2">
        <v>3.53</v>
      </c>
      <c r="AS77" s="2">
        <v>0.05</v>
      </c>
      <c r="AT77" s="2">
        <v>57.14</v>
      </c>
      <c r="AU77" s="2">
        <v>637.19000000000005</v>
      </c>
      <c r="AV77" s="2">
        <v>5.26</v>
      </c>
      <c r="AW77" s="2">
        <v>16.28</v>
      </c>
      <c r="AX77" s="2">
        <v>121.29</v>
      </c>
      <c r="AY77" s="2">
        <v>55</v>
      </c>
      <c r="AZ77" s="2">
        <v>183.63</v>
      </c>
      <c r="BA77" s="2"/>
      <c r="BB77" s="2"/>
      <c r="BC77" s="2">
        <v>0.74</v>
      </c>
      <c r="BD77">
        <v>16.21</v>
      </c>
      <c r="BE77">
        <v>0.02</v>
      </c>
      <c r="BF77">
        <v>2.59</v>
      </c>
      <c r="BG77">
        <v>141.36000000000001</v>
      </c>
      <c r="BH77">
        <v>1.42</v>
      </c>
      <c r="BI77">
        <v>0.03</v>
      </c>
      <c r="BJ77">
        <v>21.94</v>
      </c>
      <c r="BK77">
        <v>0.93</v>
      </c>
      <c r="BL77">
        <v>2.34</v>
      </c>
      <c r="BM77">
        <v>228.55</v>
      </c>
      <c r="BN77">
        <v>1.81</v>
      </c>
      <c r="BO77">
        <v>37.46</v>
      </c>
      <c r="BP77">
        <v>75</v>
      </c>
      <c r="BQ77">
        <v>125.33</v>
      </c>
      <c r="BR77">
        <v>55.48</v>
      </c>
      <c r="BS77">
        <v>163.27000000000001</v>
      </c>
      <c r="BT77">
        <v>11.31</v>
      </c>
      <c r="BU77">
        <v>44.14</v>
      </c>
      <c r="BV77">
        <v>1.68</v>
      </c>
      <c r="BW77">
        <v>9.44</v>
      </c>
      <c r="BX77">
        <v>7.32</v>
      </c>
      <c r="BY77">
        <v>1.1000000000000001</v>
      </c>
      <c r="BZ77">
        <v>5.82</v>
      </c>
      <c r="CA77">
        <v>1.07</v>
      </c>
      <c r="CB77">
        <v>2.89</v>
      </c>
      <c r="CC77">
        <v>0.48</v>
      </c>
      <c r="CD77">
        <v>3.22</v>
      </c>
      <c r="CE77">
        <v>0.46</v>
      </c>
    </row>
    <row r="78" spans="1:83" x14ac:dyDescent="0.2">
      <c r="A78" t="s">
        <v>29</v>
      </c>
      <c r="B78" s="1">
        <v>-9.26</v>
      </c>
      <c r="C78">
        <v>1990.21</v>
      </c>
      <c r="D78" t="s">
        <v>28</v>
      </c>
      <c r="E78" t="s">
        <v>1</v>
      </c>
      <c r="F78" t="s">
        <v>27</v>
      </c>
      <c r="G78" t="s">
        <v>26</v>
      </c>
      <c r="O78">
        <v>4.9812370000000001</v>
      </c>
      <c r="P78">
        <v>0.53925800000000002</v>
      </c>
      <c r="Q78">
        <v>0.237597</v>
      </c>
      <c r="R78">
        <v>2.7815660000000002</v>
      </c>
      <c r="AE78">
        <v>0.02</v>
      </c>
      <c r="AF78">
        <v>23.79</v>
      </c>
      <c r="AG78">
        <v>98.23</v>
      </c>
      <c r="AH78">
        <v>370.88</v>
      </c>
      <c r="AI78">
        <v>3.72</v>
      </c>
      <c r="AJ78">
        <v>0.39</v>
      </c>
      <c r="AK78">
        <v>0.15</v>
      </c>
      <c r="AL78">
        <v>17.82</v>
      </c>
      <c r="AM78">
        <v>128.91</v>
      </c>
      <c r="AN78">
        <v>13.43</v>
      </c>
      <c r="AO78">
        <v>31.68</v>
      </c>
      <c r="AP78" s="2">
        <v>19.72</v>
      </c>
      <c r="AQ78" s="2">
        <v>0.69</v>
      </c>
      <c r="AR78" s="2">
        <v>3.67</v>
      </c>
      <c r="AS78" s="2">
        <v>0.05</v>
      </c>
      <c r="AT78" s="2">
        <v>55.01</v>
      </c>
      <c r="AU78" s="2">
        <v>136.91999999999999</v>
      </c>
      <c r="AV78" s="2">
        <v>2.58</v>
      </c>
      <c r="AW78" s="2">
        <v>22.49</v>
      </c>
      <c r="AX78" s="2">
        <v>60.43</v>
      </c>
      <c r="AY78" s="2">
        <v>25.39</v>
      </c>
      <c r="AZ78" s="2">
        <v>179.47</v>
      </c>
      <c r="BA78" s="2"/>
      <c r="BB78" s="2"/>
      <c r="BC78" s="2">
        <v>0.37</v>
      </c>
      <c r="BD78">
        <v>13.39</v>
      </c>
      <c r="BE78">
        <v>0.01</v>
      </c>
      <c r="BF78">
        <v>3.24</v>
      </c>
      <c r="BG78">
        <v>88.12</v>
      </c>
      <c r="BH78">
        <v>1.88</v>
      </c>
      <c r="BI78">
        <v>0.02</v>
      </c>
      <c r="BJ78">
        <v>13.92</v>
      </c>
      <c r="BK78">
        <v>0.79</v>
      </c>
      <c r="BL78">
        <v>1.77</v>
      </c>
      <c r="BM78">
        <v>222.99</v>
      </c>
      <c r="BN78">
        <v>2.23</v>
      </c>
      <c r="BO78">
        <v>20.47</v>
      </c>
      <c r="BP78">
        <v>83.02</v>
      </c>
      <c r="BQ78">
        <v>130.31</v>
      </c>
      <c r="BR78">
        <v>32.56</v>
      </c>
      <c r="BS78">
        <v>72.31</v>
      </c>
      <c r="BT78">
        <v>6.79</v>
      </c>
      <c r="BU78">
        <v>26.56</v>
      </c>
      <c r="BV78">
        <v>0.94</v>
      </c>
      <c r="BW78">
        <v>5.26</v>
      </c>
      <c r="BX78">
        <v>3.85</v>
      </c>
      <c r="BY78">
        <v>0.57999999999999996</v>
      </c>
      <c r="BZ78">
        <v>3.36</v>
      </c>
      <c r="CA78">
        <v>0.62</v>
      </c>
      <c r="CB78">
        <v>1.78</v>
      </c>
      <c r="CC78">
        <v>0.3</v>
      </c>
      <c r="CD78">
        <v>2.15</v>
      </c>
      <c r="CE78">
        <v>0.3</v>
      </c>
    </row>
    <row r="79" spans="1:83" x14ac:dyDescent="0.2">
      <c r="A79" t="s">
        <v>25</v>
      </c>
      <c r="B79" s="1">
        <v>-11.31</v>
      </c>
      <c r="C79">
        <v>1992.26</v>
      </c>
      <c r="D79" t="s">
        <v>28</v>
      </c>
      <c r="E79" t="s">
        <v>1</v>
      </c>
      <c r="F79" t="s">
        <v>27</v>
      </c>
      <c r="G79" t="s">
        <v>26</v>
      </c>
      <c r="O79">
        <v>1.824489</v>
      </c>
      <c r="P79">
        <v>0.91914600000000002</v>
      </c>
      <c r="Q79">
        <v>0.296823</v>
      </c>
      <c r="R79">
        <v>0.97661299999999995</v>
      </c>
      <c r="AE79">
        <v>0.03</v>
      </c>
      <c r="AF79">
        <v>126.21</v>
      </c>
      <c r="AG79">
        <v>79.42</v>
      </c>
      <c r="AH79">
        <v>326.39</v>
      </c>
      <c r="AI79">
        <v>7.59</v>
      </c>
      <c r="AJ79">
        <v>0.83</v>
      </c>
      <c r="AK79">
        <v>0.17</v>
      </c>
      <c r="AL79">
        <v>111.83</v>
      </c>
      <c r="AM79">
        <v>176.28</v>
      </c>
      <c r="AN79">
        <v>20.39</v>
      </c>
      <c r="AO79">
        <v>99.2</v>
      </c>
      <c r="AP79" s="2">
        <v>43.53</v>
      </c>
      <c r="AQ79" s="2">
        <v>0.81</v>
      </c>
      <c r="AR79" s="2">
        <v>7.04</v>
      </c>
      <c r="AS79" s="2">
        <v>0.1</v>
      </c>
      <c r="AT79" s="2">
        <v>89.46</v>
      </c>
      <c r="AU79" s="2">
        <v>91.24</v>
      </c>
      <c r="AV79" s="2">
        <v>8.3000000000000007</v>
      </c>
      <c r="AW79" s="2">
        <v>35.24</v>
      </c>
      <c r="AX79" s="2">
        <v>156.32</v>
      </c>
      <c r="AY79" s="2">
        <v>73.16</v>
      </c>
      <c r="AZ79" s="2">
        <v>155.88</v>
      </c>
      <c r="BA79" s="2"/>
      <c r="BB79" s="2"/>
      <c r="BC79" s="2">
        <v>1.1299999999999999</v>
      </c>
      <c r="BD79">
        <v>26.5</v>
      </c>
      <c r="BE79">
        <v>0.01</v>
      </c>
      <c r="BF79">
        <v>5.09</v>
      </c>
      <c r="BG79">
        <v>96.88</v>
      </c>
      <c r="BH79">
        <v>3.19</v>
      </c>
      <c r="BI79">
        <v>7.0000000000000007E-2</v>
      </c>
      <c r="BJ79">
        <v>29.78</v>
      </c>
      <c r="BK79">
        <v>1.35</v>
      </c>
      <c r="BL79">
        <v>13.47</v>
      </c>
      <c r="BM79">
        <v>436.85</v>
      </c>
      <c r="BN79">
        <v>3.93</v>
      </c>
      <c r="BO79">
        <v>41.98</v>
      </c>
      <c r="BP79">
        <v>101.47</v>
      </c>
      <c r="BQ79">
        <v>244.95</v>
      </c>
      <c r="BR79">
        <v>65.260000000000005</v>
      </c>
      <c r="BS79">
        <v>204.06</v>
      </c>
      <c r="BT79">
        <v>14.82</v>
      </c>
      <c r="BU79">
        <v>57.86</v>
      </c>
      <c r="BV79">
        <v>2.17</v>
      </c>
      <c r="BW79">
        <v>12.3</v>
      </c>
      <c r="BX79">
        <v>9.61</v>
      </c>
      <c r="BY79">
        <v>1.47</v>
      </c>
      <c r="BZ79">
        <v>7.86</v>
      </c>
      <c r="CA79">
        <v>1.42</v>
      </c>
      <c r="CB79">
        <v>3.93</v>
      </c>
      <c r="CC79">
        <v>0.63</v>
      </c>
      <c r="CD79">
        <v>4.45</v>
      </c>
      <c r="CE79">
        <v>0.62</v>
      </c>
    </row>
    <row r="80" spans="1:83" x14ac:dyDescent="0.2">
      <c r="W80" s="2"/>
      <c r="X80" s="2"/>
      <c r="Y80" s="2"/>
      <c r="Z80" s="2"/>
      <c r="AA80" s="2"/>
      <c r="AB80" s="2"/>
      <c r="AC80" s="2"/>
      <c r="AD80" s="2"/>
      <c r="AE80" s="2"/>
      <c r="AF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x14ac:dyDescent="0.2">
      <c r="A81" s="3" t="s">
        <v>332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x14ac:dyDescent="0.2">
      <c r="A82" t="s">
        <v>24</v>
      </c>
      <c r="B82" s="1">
        <v>11.85</v>
      </c>
      <c r="C82">
        <v>1969.1</v>
      </c>
      <c r="D82" t="s">
        <v>20</v>
      </c>
      <c r="E82" t="s">
        <v>19</v>
      </c>
      <c r="I82">
        <v>-33.799999999999997</v>
      </c>
      <c r="J82">
        <v>2.2999999999999998</v>
      </c>
      <c r="K82">
        <v>39.25</v>
      </c>
      <c r="L82">
        <v>17.100000000000001</v>
      </c>
    </row>
    <row r="83" spans="1:70" x14ac:dyDescent="0.2">
      <c r="A83" t="s">
        <v>23</v>
      </c>
      <c r="B83" s="1">
        <v>7.66</v>
      </c>
      <c r="C83">
        <v>1973.29</v>
      </c>
      <c r="D83" t="s">
        <v>20</v>
      </c>
      <c r="E83" t="s">
        <v>19</v>
      </c>
      <c r="I83">
        <v>-35.1</v>
      </c>
      <c r="J83">
        <v>1.5</v>
      </c>
      <c r="K83">
        <v>55.11</v>
      </c>
      <c r="L83">
        <v>36.700000000000003</v>
      </c>
    </row>
    <row r="84" spans="1:70" x14ac:dyDescent="0.2">
      <c r="A84" t="s">
        <v>22</v>
      </c>
      <c r="B84" s="1">
        <v>3.76</v>
      </c>
      <c r="C84">
        <v>1977.19</v>
      </c>
      <c r="D84" t="s">
        <v>20</v>
      </c>
      <c r="E84" t="s">
        <v>19</v>
      </c>
      <c r="I84">
        <v>-35.9</v>
      </c>
      <c r="J84">
        <v>1.2</v>
      </c>
      <c r="K84">
        <v>111.67</v>
      </c>
      <c r="L84">
        <v>93.1</v>
      </c>
    </row>
    <row r="85" spans="1:70" x14ac:dyDescent="0.2">
      <c r="A85" t="s">
        <v>21</v>
      </c>
      <c r="B85" s="1">
        <v>1.82</v>
      </c>
      <c r="C85">
        <v>1979.13</v>
      </c>
      <c r="D85" t="s">
        <v>20</v>
      </c>
      <c r="E85" t="s">
        <v>19</v>
      </c>
      <c r="I85">
        <v>-35.700000000000003</v>
      </c>
      <c r="J85">
        <v>2.5</v>
      </c>
      <c r="K85">
        <v>207.33</v>
      </c>
      <c r="L85">
        <v>82.9</v>
      </c>
    </row>
    <row r="86" spans="1:70" x14ac:dyDescent="0.2">
      <c r="A86" t="s">
        <v>18</v>
      </c>
      <c r="B86" s="1">
        <v>0.95</v>
      </c>
      <c r="C86">
        <v>1980</v>
      </c>
      <c r="D86" t="s">
        <v>20</v>
      </c>
      <c r="E86" t="s">
        <v>19</v>
      </c>
      <c r="I86">
        <v>-35.700000000000003</v>
      </c>
      <c r="J86">
        <v>1.9</v>
      </c>
      <c r="K86">
        <v>77.98</v>
      </c>
      <c r="L86">
        <v>41</v>
      </c>
    </row>
    <row r="87" spans="1:70" x14ac:dyDescent="0.2">
      <c r="A87" t="s">
        <v>17</v>
      </c>
      <c r="B87" s="1">
        <v>0.01</v>
      </c>
      <c r="C87">
        <v>1980.94</v>
      </c>
      <c r="D87" t="s">
        <v>10</v>
      </c>
      <c r="E87" t="s">
        <v>16</v>
      </c>
      <c r="I87">
        <v>-36.299999999999997</v>
      </c>
      <c r="J87">
        <v>1.5</v>
      </c>
      <c r="K87">
        <v>158.74</v>
      </c>
      <c r="L87">
        <v>105.8</v>
      </c>
    </row>
    <row r="88" spans="1:70" x14ac:dyDescent="0.2">
      <c r="A88" t="s">
        <v>15</v>
      </c>
      <c r="B88" s="1">
        <v>0</v>
      </c>
      <c r="C88">
        <v>1980.95</v>
      </c>
      <c r="D88" t="s">
        <v>10</v>
      </c>
      <c r="E88" t="s">
        <v>16</v>
      </c>
      <c r="I88">
        <v>-36.200000000000003</v>
      </c>
      <c r="J88">
        <v>1.6</v>
      </c>
      <c r="K88">
        <v>108.1</v>
      </c>
      <c r="L88">
        <v>67.599999999999994</v>
      </c>
    </row>
    <row r="89" spans="1:70" x14ac:dyDescent="0.2">
      <c r="A89" t="s">
        <v>14</v>
      </c>
      <c r="B89" s="1">
        <v>-0.01</v>
      </c>
      <c r="C89">
        <v>1980.96</v>
      </c>
      <c r="D89" t="s">
        <v>10</v>
      </c>
      <c r="E89" t="s">
        <v>1</v>
      </c>
      <c r="I89">
        <v>-36.299999999999997</v>
      </c>
      <c r="J89">
        <v>1.7</v>
      </c>
      <c r="K89">
        <v>273.36</v>
      </c>
      <c r="L89">
        <v>160.80000000000001</v>
      </c>
    </row>
    <row r="90" spans="1:70" x14ac:dyDescent="0.2">
      <c r="A90" t="s">
        <v>13</v>
      </c>
      <c r="B90" s="1">
        <v>-0.03</v>
      </c>
      <c r="C90">
        <v>1980.98</v>
      </c>
      <c r="D90" t="s">
        <v>10</v>
      </c>
      <c r="E90" t="s">
        <v>1</v>
      </c>
      <c r="I90">
        <v>-35.9</v>
      </c>
      <c r="J90">
        <v>1.7</v>
      </c>
      <c r="K90">
        <v>123.77</v>
      </c>
      <c r="L90">
        <v>72.8</v>
      </c>
    </row>
    <row r="91" spans="1:70" x14ac:dyDescent="0.2">
      <c r="A91" t="s">
        <v>12</v>
      </c>
      <c r="B91" s="1">
        <v>-0.04</v>
      </c>
      <c r="C91">
        <v>1980.99</v>
      </c>
      <c r="D91" t="s">
        <v>10</v>
      </c>
      <c r="E91" t="s">
        <v>1</v>
      </c>
      <c r="I91">
        <v>-35.6</v>
      </c>
      <c r="J91">
        <v>1.8</v>
      </c>
      <c r="K91">
        <v>96.73</v>
      </c>
      <c r="L91">
        <v>53.7</v>
      </c>
    </row>
    <row r="92" spans="1:70" x14ac:dyDescent="0.2">
      <c r="A92" t="s">
        <v>11</v>
      </c>
      <c r="B92" s="1">
        <v>-0.15</v>
      </c>
      <c r="C92">
        <v>1981.1</v>
      </c>
      <c r="D92" t="s">
        <v>10</v>
      </c>
      <c r="E92" t="s">
        <v>1</v>
      </c>
      <c r="I92">
        <v>-34.1</v>
      </c>
      <c r="J92">
        <v>3.9</v>
      </c>
      <c r="K92">
        <v>77.209999999999994</v>
      </c>
      <c r="L92">
        <v>19.8</v>
      </c>
    </row>
    <row r="93" spans="1:70" x14ac:dyDescent="0.2">
      <c r="A93" t="s">
        <v>9</v>
      </c>
      <c r="B93" s="1">
        <v>-0.28000000000000003</v>
      </c>
      <c r="C93">
        <v>1981.23</v>
      </c>
      <c r="D93" t="s">
        <v>10</v>
      </c>
      <c r="E93" t="s">
        <v>1</v>
      </c>
      <c r="I93">
        <v>-34.9</v>
      </c>
      <c r="J93">
        <v>2.2999999999999998</v>
      </c>
      <c r="K93">
        <v>97.43</v>
      </c>
      <c r="L93">
        <v>42.4</v>
      </c>
    </row>
    <row r="94" spans="1:70" x14ac:dyDescent="0.2">
      <c r="A94" t="s">
        <v>8</v>
      </c>
      <c r="B94" s="1">
        <v>-1.1499999999999999</v>
      </c>
      <c r="C94">
        <v>1982.1</v>
      </c>
      <c r="D94" t="s">
        <v>2</v>
      </c>
      <c r="E94" t="s">
        <v>1</v>
      </c>
      <c r="I94">
        <v>-34.799999999999997</v>
      </c>
      <c r="J94">
        <v>2.2000000000000002</v>
      </c>
      <c r="K94">
        <v>78.58</v>
      </c>
      <c r="L94">
        <v>35.700000000000003</v>
      </c>
    </row>
    <row r="95" spans="1:70" x14ac:dyDescent="0.2">
      <c r="A95" t="s">
        <v>7</v>
      </c>
      <c r="B95" s="1">
        <v>-1.45</v>
      </c>
      <c r="C95">
        <v>1982.4</v>
      </c>
      <c r="D95" t="s">
        <v>2</v>
      </c>
      <c r="E95" t="s">
        <v>1</v>
      </c>
      <c r="I95">
        <v>-31.9</v>
      </c>
      <c r="J95">
        <v>0.8</v>
      </c>
      <c r="K95">
        <v>92.01</v>
      </c>
      <c r="L95">
        <v>115</v>
      </c>
    </row>
    <row r="96" spans="1:70" x14ac:dyDescent="0.2">
      <c r="A96" t="s">
        <v>6</v>
      </c>
      <c r="B96" s="1">
        <v>-1.78</v>
      </c>
      <c r="C96">
        <v>1982.73</v>
      </c>
      <c r="D96" t="s">
        <v>2</v>
      </c>
      <c r="E96" t="s">
        <v>1</v>
      </c>
      <c r="I96">
        <v>-31.3</v>
      </c>
      <c r="J96">
        <v>1.2</v>
      </c>
      <c r="K96">
        <v>77.3</v>
      </c>
      <c r="L96">
        <v>64.400000000000006</v>
      </c>
    </row>
    <row r="97" spans="1:12" x14ac:dyDescent="0.2">
      <c r="A97" t="s">
        <v>5</v>
      </c>
      <c r="B97" s="1">
        <v>-1.99</v>
      </c>
      <c r="C97">
        <v>1982.94</v>
      </c>
      <c r="D97" t="s">
        <v>2</v>
      </c>
      <c r="E97" t="s">
        <v>1</v>
      </c>
      <c r="I97">
        <v>-31.1</v>
      </c>
      <c r="J97">
        <v>1.5</v>
      </c>
      <c r="K97">
        <v>75.86</v>
      </c>
      <c r="L97">
        <v>50.6</v>
      </c>
    </row>
    <row r="98" spans="1:12" x14ac:dyDescent="0.2">
      <c r="A98" t="s">
        <v>4</v>
      </c>
      <c r="B98" s="1">
        <v>-2.5299999999999998</v>
      </c>
      <c r="C98">
        <v>1983.48</v>
      </c>
      <c r="D98" t="s">
        <v>2</v>
      </c>
      <c r="E98" t="s">
        <v>1</v>
      </c>
      <c r="I98">
        <v>-30.4</v>
      </c>
      <c r="J98">
        <v>0.8</v>
      </c>
      <c r="K98">
        <v>437.05</v>
      </c>
      <c r="L98">
        <v>546.29999999999995</v>
      </c>
    </row>
    <row r="99" spans="1:12" x14ac:dyDescent="0.2">
      <c r="A99" t="s">
        <v>3</v>
      </c>
      <c r="B99" s="1">
        <v>-3.75</v>
      </c>
      <c r="C99">
        <v>1984.7</v>
      </c>
      <c r="D99" t="s">
        <v>2</v>
      </c>
      <c r="E99" t="s">
        <v>1</v>
      </c>
      <c r="I99">
        <v>-27.3</v>
      </c>
      <c r="J99">
        <v>0.9</v>
      </c>
      <c r="K99">
        <v>62.28</v>
      </c>
      <c r="L99">
        <v>69.2</v>
      </c>
    </row>
    <row r="100" spans="1:12" x14ac:dyDescent="0.2">
      <c r="A100" t="s">
        <v>0</v>
      </c>
      <c r="B100" s="1">
        <v>-4</v>
      </c>
      <c r="C100">
        <v>1984.95</v>
      </c>
      <c r="D100" t="s">
        <v>2</v>
      </c>
      <c r="E100" t="s">
        <v>1</v>
      </c>
      <c r="I100">
        <v>-27.6</v>
      </c>
      <c r="K100">
        <v>116.07</v>
      </c>
    </row>
    <row r="102" spans="1:12" x14ac:dyDescent="0.2">
      <c r="A102" t="s">
        <v>334</v>
      </c>
    </row>
    <row r="103" spans="1:12" x14ac:dyDescent="0.2">
      <c r="A103" t="s">
        <v>335</v>
      </c>
    </row>
    <row r="104" spans="1:12" x14ac:dyDescent="0.2">
      <c r="A104" t="s">
        <v>333</v>
      </c>
    </row>
  </sheetData>
  <autoFilter ref="A1:CE119" xr:uid="{00000000-0009-0000-0000-000000000000}"/>
  <conditionalFormatting sqref="O38:O79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{0B1BFB3A-AF06-4771-A5BE-259E80CC2249}</x14:id>
        </ext>
      </extLst>
    </cfRule>
  </conditionalFormatting>
  <conditionalFormatting sqref="P3:P35">
    <cfRule type="dataBar" priority="10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{5634CD7E-2EB9-45F8-9937-D194D5D7B4D3}</x14:id>
        </ext>
      </extLst>
    </cfRule>
  </conditionalFormatting>
  <conditionalFormatting sqref="P38:P79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{108BACEF-EDCD-4F90-BF98-7E9369138667}</x14:id>
        </ext>
      </extLst>
    </cfRule>
  </conditionalFormatting>
  <conditionalFormatting sqref="Q3:Q35">
    <cfRule type="dataBar" priority="1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{D991FEAF-03D2-4A40-8532-5D07147A7FDC}</x14:id>
        </ext>
      </extLst>
    </cfRule>
  </conditionalFormatting>
  <conditionalFormatting sqref="Q38:Q79">
    <cfRule type="dataBar" priority="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{EB9B0E5E-C908-4F9E-A01E-16012BF639AC}</x14:id>
        </ext>
      </extLst>
    </cfRule>
  </conditionalFormatting>
  <conditionalFormatting sqref="R3:R35">
    <cfRule type="dataBar" priority="10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{426E55D6-3545-42EC-9670-D28C8E1513B7}</x14:id>
        </ext>
      </extLst>
    </cfRule>
  </conditionalFormatting>
  <conditionalFormatting sqref="R38:R79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{44CAA55A-E69F-4456-B869-161E7C50E9F1}</x14:id>
        </ext>
      </extLst>
    </cfRule>
  </conditionalFormatting>
  <conditionalFormatting sqref="S3:S35">
    <cfRule type="dataBar" priority="9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{81D9679F-4AE9-41AA-8C28-DAE46569A9D4}</x14:id>
        </ext>
      </extLst>
    </cfRule>
  </conditionalFormatting>
  <conditionalFormatting sqref="S38:S79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{95032150-ED9F-4847-A529-AA262BEBC1C4}</x14:id>
        </ext>
      </extLst>
    </cfRule>
  </conditionalFormatting>
  <conditionalFormatting sqref="T3:T35">
    <cfRule type="dataBar" priority="9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{C5633593-9F96-4C65-BC62-693C3BA59FA8}</x14:id>
        </ext>
      </extLst>
    </cfRule>
  </conditionalFormatting>
  <conditionalFormatting sqref="T38:T79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{0D94D76C-31E4-4CCC-A169-946385EEE6D3}</x14:id>
        </ext>
      </extLst>
    </cfRule>
  </conditionalFormatting>
  <conditionalFormatting sqref="U3:U35">
    <cfRule type="dataBar" priority="9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{2B8AE1C8-E475-4B66-B758-8ABF0AAF5CD3}</x14:id>
        </ext>
      </extLst>
    </cfRule>
  </conditionalFormatting>
  <conditionalFormatting sqref="U38:U79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{C1ACBFD9-88CE-4684-AC11-FE2F625EC44A}</x14:id>
        </ext>
      </extLst>
    </cfRule>
  </conditionalFormatting>
  <conditionalFormatting sqref="V3:V35">
    <cfRule type="dataBar" priority="9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{F8DF958D-60A8-4D5F-AE52-BB630822B4E9}</x14:id>
        </ext>
      </extLst>
    </cfRule>
  </conditionalFormatting>
  <conditionalFormatting sqref="V38:V79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{2A089C0A-3CE3-4A42-A509-4641158EFA58}</x14:id>
        </ext>
      </extLst>
    </cfRule>
  </conditionalFormatting>
  <conditionalFormatting sqref="W3:W35">
    <cfRule type="dataBar" priority="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{0884319A-84F4-4C6E-803C-4EEC365B0707}</x14:id>
        </ext>
      </extLst>
    </cfRule>
  </conditionalFormatting>
  <conditionalFormatting sqref="W38:W79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{407F8127-CD92-4333-84E4-F0CA7D69FDCB}</x14:id>
        </ext>
      </extLst>
    </cfRule>
  </conditionalFormatting>
  <conditionalFormatting sqref="X3:X35">
    <cfRule type="dataBar" priority="9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{C49D0744-8F35-4671-9B83-071C4B43C422}</x14:id>
        </ext>
      </extLst>
    </cfRule>
  </conditionalFormatting>
  <conditionalFormatting sqref="X38:X79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{79FC06AE-9004-4DAE-ADAC-0199A218E235}</x14:id>
        </ext>
      </extLst>
    </cfRule>
  </conditionalFormatting>
  <conditionalFormatting sqref="Y3:Y35">
    <cfRule type="dataBar" priority="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{90784EFB-0F85-4D2C-A22C-79F4F22543B4}</x14:id>
        </ext>
      </extLst>
    </cfRule>
  </conditionalFormatting>
  <conditionalFormatting sqref="Y38:Y79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{0008A87C-129C-472E-979B-BAB3C4C92E92}</x14:id>
        </ext>
      </extLst>
    </cfRule>
  </conditionalFormatting>
  <conditionalFormatting sqref="Z3:Z35">
    <cfRule type="dataBar" priority="9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{E69CB16F-9620-40A8-9BD0-BA10D0B31692}</x14:id>
        </ext>
      </extLst>
    </cfRule>
  </conditionalFormatting>
  <conditionalFormatting sqref="Z38:Z79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{7807A25E-76BD-4C2F-8C83-F404D702395E}</x14:id>
        </ext>
      </extLst>
    </cfRule>
  </conditionalFormatting>
  <conditionalFormatting sqref="AA3:AA35">
    <cfRule type="dataBar" priority="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{5835820C-79E9-4BA2-A3EE-F202201ADE81}</x14:id>
        </ext>
      </extLst>
    </cfRule>
  </conditionalFormatting>
  <conditionalFormatting sqref="AA38:AA79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{377FCF7B-84DD-4BDF-A15C-9DC3A2599721}</x14:id>
        </ext>
      </extLst>
    </cfRule>
  </conditionalFormatting>
  <conditionalFormatting sqref="AB3:AB35">
    <cfRule type="dataBar" priority="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{2AA7BBE7-BCE4-4195-B69C-24C7F2F766F0}</x14:id>
        </ext>
      </extLst>
    </cfRule>
  </conditionalFormatting>
  <conditionalFormatting sqref="AB38:AB79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{C66E2ED4-8B65-48A5-9699-D703905DDE8D}</x14:id>
        </ext>
      </extLst>
    </cfRule>
  </conditionalFormatting>
  <conditionalFormatting sqref="AC3:AC35">
    <cfRule type="dataBar" priority="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{BA197D13-7923-4E46-97C9-885D8458763F}</x14:id>
        </ext>
      </extLst>
    </cfRule>
  </conditionalFormatting>
  <conditionalFormatting sqref="AC38:AC79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{1C3CA70D-A0BF-4EBE-8E5C-E9C3C2D99750}</x14:id>
        </ext>
      </extLst>
    </cfRule>
  </conditionalFormatting>
  <conditionalFormatting sqref="AD3:AD35">
    <cfRule type="dataBar" priority="8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{6388B0E1-3E62-44EF-9D78-025D6AAE60B0}</x14:id>
        </ext>
      </extLst>
    </cfRule>
  </conditionalFormatting>
  <conditionalFormatting sqref="AD38:AD79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{C72DFFFD-0B7D-44F0-95ED-EEC0B47CE515}</x14:id>
        </ext>
      </extLst>
    </cfRule>
  </conditionalFormatting>
  <conditionalFormatting sqref="AE3:AE35">
    <cfRule type="dataBar" priority="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{0493D447-B923-4ED7-9F9F-7FCF2CEEC752}</x14:id>
        </ext>
      </extLst>
    </cfRule>
  </conditionalFormatting>
  <conditionalFormatting sqref="AE38:AE79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{8ADF4EE3-B4D4-4AE9-B998-8D8C35242FE0}</x14:id>
        </ext>
      </extLst>
    </cfRule>
  </conditionalFormatting>
  <conditionalFormatting sqref="AF3:AF35">
    <cfRule type="dataBar" priority="8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{5585F6D2-FA12-45F5-8615-5E736F5B829E}</x14:id>
        </ext>
      </extLst>
    </cfRule>
  </conditionalFormatting>
  <conditionalFormatting sqref="AF38:AF79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{17A65363-9B1D-4225-BB75-67FF08E2AA73}</x14:id>
        </ext>
      </extLst>
    </cfRule>
  </conditionalFormatting>
  <conditionalFormatting sqref="AG38:AG79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{BDF0768A-F19C-4BC4-89C6-A447EAE08392}</x14:id>
        </ext>
      </extLst>
    </cfRule>
  </conditionalFormatting>
  <conditionalFormatting sqref="AH3:AH35">
    <cfRule type="dataBar" priority="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{E19D055A-56FF-4153-B9C5-4418CDCE8E48}</x14:id>
        </ext>
      </extLst>
    </cfRule>
  </conditionalFormatting>
  <conditionalFormatting sqref="AH38:AH79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{302A10A0-4620-44F1-8F00-8A78558C1C34}</x14:id>
        </ext>
      </extLst>
    </cfRule>
  </conditionalFormatting>
  <conditionalFormatting sqref="AI3:AI35">
    <cfRule type="dataBar" priority="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{A3902F8D-8599-4922-B244-9247547AE969}</x14:id>
        </ext>
      </extLst>
    </cfRule>
  </conditionalFormatting>
  <conditionalFormatting sqref="AI38:AI79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{1D742A86-45B7-4567-B9FB-101332ED8131}</x14:id>
        </ext>
      </extLst>
    </cfRule>
  </conditionalFormatting>
  <conditionalFormatting sqref="AJ3:AJ35">
    <cfRule type="dataBar" priority="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{01133A5B-30BB-47B3-9FF2-DF8BA56BE5F7}</x14:id>
        </ext>
      </extLst>
    </cfRule>
  </conditionalFormatting>
  <conditionalFormatting sqref="AJ38:AJ79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{607CC848-C1AF-45DF-9C29-34C1ECC6B127}</x14:id>
        </ext>
      </extLst>
    </cfRule>
  </conditionalFormatting>
  <conditionalFormatting sqref="AK3:AK35">
    <cfRule type="dataBar" priority="8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{033200BF-9C1B-4802-BC5F-E8A497CBDD9F}</x14:id>
        </ext>
      </extLst>
    </cfRule>
  </conditionalFormatting>
  <conditionalFormatting sqref="AK38:AK7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{FD5098AC-C571-4839-919F-2078DA0C249F}</x14:id>
        </ext>
      </extLst>
    </cfRule>
  </conditionalFormatting>
  <conditionalFormatting sqref="AL38:AL79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{BD547066-72E5-4540-9489-0A09D48E7018}</x14:id>
        </ext>
      </extLst>
    </cfRule>
  </conditionalFormatting>
  <conditionalFormatting sqref="AM3:AM35">
    <cfRule type="dataBar" priority="8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{CE94B40D-B588-474D-AC02-5B88659F6686}</x14:id>
        </ext>
      </extLst>
    </cfRule>
  </conditionalFormatting>
  <conditionalFormatting sqref="AM38:AM79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{719E1D13-E6D0-49D6-B5C0-3A6D62E83E06}</x14:id>
        </ext>
      </extLst>
    </cfRule>
  </conditionalFormatting>
  <conditionalFormatting sqref="AN3:AN35">
    <cfRule type="dataBar" priority="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{7F32B2AE-FC2A-4BF5-AC34-42EC42DF7B7E}</x14:id>
        </ext>
      </extLst>
    </cfRule>
  </conditionalFormatting>
  <conditionalFormatting sqref="AN38:AN79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{471BCA5A-E2F8-42E8-BBB5-078DC3122DF2}</x14:id>
        </ext>
      </extLst>
    </cfRule>
  </conditionalFormatting>
  <conditionalFormatting sqref="AO3:AO35">
    <cfRule type="dataBar" priority="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{737D3C82-A704-4A87-B796-DC8048FE78FD}</x14:id>
        </ext>
      </extLst>
    </cfRule>
  </conditionalFormatting>
  <conditionalFormatting sqref="AO38:AO79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{56FB6274-55C6-4AB4-855E-EC7652B2037A}</x14:id>
        </ext>
      </extLst>
    </cfRule>
  </conditionalFormatting>
  <conditionalFormatting sqref="AP3:AP3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{716E0454-796D-455D-9F48-97742A679948}</x14:id>
        </ext>
      </extLst>
    </cfRule>
  </conditionalFormatting>
  <conditionalFormatting sqref="AP38:AP7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{0841E20B-B0FA-4834-8B7C-7C16F9237FB1}</x14:id>
        </ext>
      </extLst>
    </cfRule>
  </conditionalFormatting>
  <conditionalFormatting sqref="AU3:AU35">
    <cfRule type="dataBar" priority="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{6D39A5E8-916C-4F10-8A7F-C8EF44FE9331}</x14:id>
        </ext>
      </extLst>
    </cfRule>
  </conditionalFormatting>
  <conditionalFormatting sqref="AV3:AV35">
    <cfRule type="dataBar" priority="7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{28DB00E0-2DB4-4F49-A51E-B07C5D20D1C2}</x14:id>
        </ext>
      </extLst>
    </cfRule>
  </conditionalFormatting>
  <conditionalFormatting sqref="AW3:AW35">
    <cfRule type="dataBar" priority="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{D3E318EE-6BFE-455F-8138-B601E5913FC6}</x14:id>
        </ext>
      </extLst>
    </cfRule>
  </conditionalFormatting>
  <conditionalFormatting sqref="AX3:AX35">
    <cfRule type="dataBar" priority="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{92047628-3B45-4C68-B4F5-90BC9D8BC911}</x14:id>
        </ext>
      </extLst>
    </cfRule>
  </conditionalFormatting>
  <conditionalFormatting sqref="AY3:AY35">
    <cfRule type="dataBar" priority="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{E553E3D9-4A1C-4E75-87AC-95C9E3F0E75C}</x14:id>
        </ext>
      </extLst>
    </cfRule>
  </conditionalFormatting>
  <conditionalFormatting sqref="AZ3:AZ35">
    <cfRule type="dataBar" priority="6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{8498AE4D-2E15-4202-BE3B-6565E23A5548}</x14:id>
        </ext>
      </extLst>
    </cfRule>
  </conditionalFormatting>
  <conditionalFormatting sqref="BA3:BA35">
    <cfRule type="dataBar" priority="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{7B43AB7D-CBEF-4443-B72F-C78A528992EB}</x14:id>
        </ext>
      </extLst>
    </cfRule>
  </conditionalFormatting>
  <conditionalFormatting sqref="BB3:BB35">
    <cfRule type="dataBar" priority="6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{6283E640-7C7B-4A52-A11B-BCC3B52B483A}</x14:id>
        </ext>
      </extLst>
    </cfRule>
  </conditionalFormatting>
  <conditionalFormatting sqref="BC3:BC35">
    <cfRule type="dataBar" priority="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{9B7E65F4-C3B4-4A53-8DF5-2E376A03B533}</x14:id>
        </ext>
      </extLst>
    </cfRule>
  </conditionalFormatting>
  <conditionalFormatting sqref="BD3:BD35">
    <cfRule type="dataBar" priority="6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{A9BD02C7-BDC1-4342-9BE8-A956B19F857B}</x14:id>
        </ext>
      </extLst>
    </cfRule>
  </conditionalFormatting>
  <conditionalFormatting sqref="BD38:BD7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{D1823FB6-7EBD-4A58-ACE8-D97B73D526EB}</x14:id>
        </ext>
      </extLst>
    </cfRule>
  </conditionalFormatting>
  <conditionalFormatting sqref="BE3:BE35">
    <cfRule type="dataBar" priority="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{12B73A19-FFCF-4B72-B008-7926E497F647}</x14:id>
        </ext>
      </extLst>
    </cfRule>
  </conditionalFormatting>
  <conditionalFormatting sqref="BE38:BE79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{ED4EF1C5-91A3-479C-82E3-670E5F38556B}</x14:id>
        </ext>
      </extLst>
    </cfRule>
  </conditionalFormatting>
  <conditionalFormatting sqref="BF3:BF35">
    <cfRule type="dataBar" priority="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{8E70EA90-1627-41D3-BCA4-B1F8AA31A2F1}</x14:id>
        </ext>
      </extLst>
    </cfRule>
  </conditionalFormatting>
  <conditionalFormatting sqref="BF38:BF79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{51F863F7-DAE3-4013-B1A9-0548280B85F0}</x14:id>
        </ext>
      </extLst>
    </cfRule>
  </conditionalFormatting>
  <conditionalFormatting sqref="BG3:BG35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{F1B38BDB-BFA7-4F4C-A65C-E64B072FA9D7}</x14:id>
        </ext>
      </extLst>
    </cfRule>
  </conditionalFormatting>
  <conditionalFormatting sqref="BG38:BG79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{238E1976-0697-4254-8E11-79289F4BBDCA}</x14:id>
        </ext>
      </extLst>
    </cfRule>
  </conditionalFormatting>
  <conditionalFormatting sqref="BH38:BH79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{1822CF3A-734D-42EB-BA18-72ADA6FDBFB5}</x14:id>
        </ext>
      </extLst>
    </cfRule>
  </conditionalFormatting>
  <conditionalFormatting sqref="BI3:BI35">
    <cfRule type="dataBar" priority="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{FDF5109D-8C83-42C9-AB2E-621C37E1761B}</x14:id>
        </ext>
      </extLst>
    </cfRule>
  </conditionalFormatting>
  <conditionalFormatting sqref="BI38:BI7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{280CADC0-1B21-4110-9B62-39B66AB29B4B}</x14:id>
        </ext>
      </extLst>
    </cfRule>
  </conditionalFormatting>
  <conditionalFormatting sqref="BJ3:BJ35">
    <cfRule type="dataBar" priority="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{3E5965ED-D843-40F4-84A1-C722461A5F5C}</x14:id>
        </ext>
      </extLst>
    </cfRule>
  </conditionalFormatting>
  <conditionalFormatting sqref="BJ38:BJ79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{9BD6B1CD-7564-491D-8077-75922A6023FE}</x14:id>
        </ext>
      </extLst>
    </cfRule>
  </conditionalFormatting>
  <conditionalFormatting sqref="BK3:BK35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{1C8DCC02-022E-49CE-9D26-3705FDBF2432}</x14:id>
        </ext>
      </extLst>
    </cfRule>
  </conditionalFormatting>
  <conditionalFormatting sqref="BK38:BK7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{45C26C38-ADB8-4155-B4F2-C5DC70391611}</x14:id>
        </ext>
      </extLst>
    </cfRule>
  </conditionalFormatting>
  <conditionalFormatting sqref="BL3:BL35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{F7387E61-B790-47B7-9B86-EE9FA12ED0D7}</x14:id>
        </ext>
      </extLst>
    </cfRule>
  </conditionalFormatting>
  <conditionalFormatting sqref="BL38:BL7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{3892CFAA-C623-420E-9112-AC13B623C7AE}</x14:id>
        </ext>
      </extLst>
    </cfRule>
  </conditionalFormatting>
  <conditionalFormatting sqref="BM3:BM35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{B01E6AE8-A52E-410E-92E2-E2E5BB60F67E}</x14:id>
        </ext>
      </extLst>
    </cfRule>
  </conditionalFormatting>
  <conditionalFormatting sqref="BM38:BM79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{9B6F2775-FB20-4943-93BA-B952D24927A0}</x14:id>
        </ext>
      </extLst>
    </cfRule>
  </conditionalFormatting>
  <conditionalFormatting sqref="BN38:BN7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{74847130-39BB-4F9A-9702-C79185A72757}</x14:id>
        </ext>
      </extLst>
    </cfRule>
  </conditionalFormatting>
  <conditionalFormatting sqref="BO3:BO35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{8A29B38F-F709-4380-94E0-75BE77AA2ECB}</x14:id>
        </ext>
      </extLst>
    </cfRule>
  </conditionalFormatting>
  <conditionalFormatting sqref="BO38:BO7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{86569B57-7462-4D4B-99A3-C9E9AF5AF0E5}</x14:id>
        </ext>
      </extLst>
    </cfRule>
  </conditionalFormatting>
  <conditionalFormatting sqref="BP3:BP35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{57D52B8F-8C6F-4525-82D4-C1DA911264EE}</x14:id>
        </ext>
      </extLst>
    </cfRule>
  </conditionalFormatting>
  <conditionalFormatting sqref="BP38:BP7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{9A6036DC-B1DA-4E9C-8C02-D590E22F7354}</x14:id>
        </ext>
      </extLst>
    </cfRule>
  </conditionalFormatting>
  <conditionalFormatting sqref="BQ3:BQ35">
    <cfRule type="dataBar" priority="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{3EC22380-C596-40CA-94C8-649BC490CDCF}</x14:id>
        </ext>
      </extLst>
    </cfRule>
  </conditionalFormatting>
  <conditionalFormatting sqref="BQ38:BQ79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{4097395D-AC1B-42CA-86B0-B46FC653DA85}</x14:id>
        </ext>
      </extLst>
    </cfRule>
  </conditionalFormatting>
  <conditionalFormatting sqref="BR3:BR35">
    <cfRule type="dataBar" priority="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{235A891D-2173-413A-957F-23F0AFD49CBC}</x14:id>
        </ext>
      </extLst>
    </cfRule>
  </conditionalFormatting>
  <conditionalFormatting sqref="BR38:BR79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{331240EE-1A97-4313-B299-C87E40061688}</x14:id>
        </ext>
      </extLst>
    </cfRule>
  </conditionalFormatting>
  <conditionalFormatting sqref="BS3:BS35">
    <cfRule type="dataBar" priority="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{84612CC5-6774-4160-A3EF-7D7D95EBFAA8}</x14:id>
        </ext>
      </extLst>
    </cfRule>
  </conditionalFormatting>
  <conditionalFormatting sqref="BS38:BS7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{32BA969F-C608-4A7E-B84D-C15190B6BACA}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1BFB3A-AF06-4771-A5BE-259E80CC22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O38:O79</xm:sqref>
        </x14:conditionalFormatting>
        <x14:conditionalFormatting xmlns:xm="http://schemas.microsoft.com/office/excel/2006/main">
          <x14:cfRule type="dataBar" id="{5634CD7E-2EB9-45F8-9937-D194D5D7B4D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P3:P35</xm:sqref>
        </x14:conditionalFormatting>
        <x14:conditionalFormatting xmlns:xm="http://schemas.microsoft.com/office/excel/2006/main">
          <x14:cfRule type="dataBar" id="{108BACEF-EDCD-4F90-BF98-7E93691386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P38:P79</xm:sqref>
        </x14:conditionalFormatting>
        <x14:conditionalFormatting xmlns:xm="http://schemas.microsoft.com/office/excel/2006/main">
          <x14:cfRule type="dataBar" id="{D991FEAF-03D2-4A40-8532-5D07147A7F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Q3:Q35</xm:sqref>
        </x14:conditionalFormatting>
        <x14:conditionalFormatting xmlns:xm="http://schemas.microsoft.com/office/excel/2006/main">
          <x14:cfRule type="dataBar" id="{EB9B0E5E-C908-4F9E-A01E-16012BF639A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Q38:Q79</xm:sqref>
        </x14:conditionalFormatting>
        <x14:conditionalFormatting xmlns:xm="http://schemas.microsoft.com/office/excel/2006/main">
          <x14:cfRule type="dataBar" id="{426E55D6-3545-42EC-9670-D28C8E1513B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R3:R35</xm:sqref>
        </x14:conditionalFormatting>
        <x14:conditionalFormatting xmlns:xm="http://schemas.microsoft.com/office/excel/2006/main">
          <x14:cfRule type="dataBar" id="{44CAA55A-E69F-4456-B869-161E7C50E9F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R38:R79</xm:sqref>
        </x14:conditionalFormatting>
        <x14:conditionalFormatting xmlns:xm="http://schemas.microsoft.com/office/excel/2006/main">
          <x14:cfRule type="dataBar" id="{81D9679F-4AE9-41AA-8C28-DAE46569A9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S3:S35</xm:sqref>
        </x14:conditionalFormatting>
        <x14:conditionalFormatting xmlns:xm="http://schemas.microsoft.com/office/excel/2006/main">
          <x14:cfRule type="dataBar" id="{95032150-ED9F-4847-A529-AA262BEBC1C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S38:S79</xm:sqref>
        </x14:conditionalFormatting>
        <x14:conditionalFormatting xmlns:xm="http://schemas.microsoft.com/office/excel/2006/main">
          <x14:cfRule type="dataBar" id="{C5633593-9F96-4C65-BC62-693C3BA59F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T3:T35</xm:sqref>
        </x14:conditionalFormatting>
        <x14:conditionalFormatting xmlns:xm="http://schemas.microsoft.com/office/excel/2006/main">
          <x14:cfRule type="dataBar" id="{0D94D76C-31E4-4CCC-A169-946385EEE6D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T38:T79</xm:sqref>
        </x14:conditionalFormatting>
        <x14:conditionalFormatting xmlns:xm="http://schemas.microsoft.com/office/excel/2006/main">
          <x14:cfRule type="dataBar" id="{2B8AE1C8-E475-4B66-B758-8ABF0AAF5CD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U3:U35</xm:sqref>
        </x14:conditionalFormatting>
        <x14:conditionalFormatting xmlns:xm="http://schemas.microsoft.com/office/excel/2006/main">
          <x14:cfRule type="dataBar" id="{C1ACBFD9-88CE-4684-AC11-FE2F625EC44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U38:U79</xm:sqref>
        </x14:conditionalFormatting>
        <x14:conditionalFormatting xmlns:xm="http://schemas.microsoft.com/office/excel/2006/main">
          <x14:cfRule type="dataBar" id="{F8DF958D-60A8-4D5F-AE52-BB630822B4E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V3:V35</xm:sqref>
        </x14:conditionalFormatting>
        <x14:conditionalFormatting xmlns:xm="http://schemas.microsoft.com/office/excel/2006/main">
          <x14:cfRule type="dataBar" id="{2A089C0A-3CE3-4A42-A509-4641158EFA5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V38:V79</xm:sqref>
        </x14:conditionalFormatting>
        <x14:conditionalFormatting xmlns:xm="http://schemas.microsoft.com/office/excel/2006/main">
          <x14:cfRule type="dataBar" id="{0884319A-84F4-4C6E-803C-4EEC365B070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W3:W35</xm:sqref>
        </x14:conditionalFormatting>
        <x14:conditionalFormatting xmlns:xm="http://schemas.microsoft.com/office/excel/2006/main">
          <x14:cfRule type="dataBar" id="{407F8127-CD92-4333-84E4-F0CA7D69FD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W38:W79</xm:sqref>
        </x14:conditionalFormatting>
        <x14:conditionalFormatting xmlns:xm="http://schemas.microsoft.com/office/excel/2006/main">
          <x14:cfRule type="dataBar" id="{C49D0744-8F35-4671-9B83-071C4B43C42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X3:X35</xm:sqref>
        </x14:conditionalFormatting>
        <x14:conditionalFormatting xmlns:xm="http://schemas.microsoft.com/office/excel/2006/main">
          <x14:cfRule type="dataBar" id="{79FC06AE-9004-4DAE-ADAC-0199A218E23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X38:X79</xm:sqref>
        </x14:conditionalFormatting>
        <x14:conditionalFormatting xmlns:xm="http://schemas.microsoft.com/office/excel/2006/main">
          <x14:cfRule type="dataBar" id="{90784EFB-0F85-4D2C-A22C-79F4F22543B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Y3:Y35</xm:sqref>
        </x14:conditionalFormatting>
        <x14:conditionalFormatting xmlns:xm="http://schemas.microsoft.com/office/excel/2006/main">
          <x14:cfRule type="dataBar" id="{0008A87C-129C-472E-979B-BAB3C4C92E9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Y38:Y79</xm:sqref>
        </x14:conditionalFormatting>
        <x14:conditionalFormatting xmlns:xm="http://schemas.microsoft.com/office/excel/2006/main">
          <x14:cfRule type="dataBar" id="{E69CB16F-9620-40A8-9BD0-BA10D0B3169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Z3:Z35</xm:sqref>
        </x14:conditionalFormatting>
        <x14:conditionalFormatting xmlns:xm="http://schemas.microsoft.com/office/excel/2006/main">
          <x14:cfRule type="dataBar" id="{7807A25E-76BD-4C2F-8C83-F404D70239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Z38:Z79</xm:sqref>
        </x14:conditionalFormatting>
        <x14:conditionalFormatting xmlns:xm="http://schemas.microsoft.com/office/excel/2006/main">
          <x14:cfRule type="dataBar" id="{5835820C-79E9-4BA2-A3EE-F202201ADE8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AA3:AA35</xm:sqref>
        </x14:conditionalFormatting>
        <x14:conditionalFormatting xmlns:xm="http://schemas.microsoft.com/office/excel/2006/main">
          <x14:cfRule type="dataBar" id="{377FCF7B-84DD-4BDF-A15C-9DC3A259972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AA38:AA79</xm:sqref>
        </x14:conditionalFormatting>
        <x14:conditionalFormatting xmlns:xm="http://schemas.microsoft.com/office/excel/2006/main">
          <x14:cfRule type="dataBar" id="{2AA7BBE7-BCE4-4195-B69C-24C7F2F766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AB3:AB35</xm:sqref>
        </x14:conditionalFormatting>
        <x14:conditionalFormatting xmlns:xm="http://schemas.microsoft.com/office/excel/2006/main">
          <x14:cfRule type="dataBar" id="{C66E2ED4-8B65-48A5-9699-D703905DDE8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AB38:AB79</xm:sqref>
        </x14:conditionalFormatting>
        <x14:conditionalFormatting xmlns:xm="http://schemas.microsoft.com/office/excel/2006/main">
          <x14:cfRule type="dataBar" id="{BA197D13-7923-4E46-97C9-885D8458763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AC3:AC35</xm:sqref>
        </x14:conditionalFormatting>
        <x14:conditionalFormatting xmlns:xm="http://schemas.microsoft.com/office/excel/2006/main">
          <x14:cfRule type="dataBar" id="{1C3CA70D-A0BF-4EBE-8E5C-E9C3C2D997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AC38:AC79</xm:sqref>
        </x14:conditionalFormatting>
        <x14:conditionalFormatting xmlns:xm="http://schemas.microsoft.com/office/excel/2006/main">
          <x14:cfRule type="dataBar" id="{6388B0E1-3E62-44EF-9D78-025D6AAE60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AD3:AD35</xm:sqref>
        </x14:conditionalFormatting>
        <x14:conditionalFormatting xmlns:xm="http://schemas.microsoft.com/office/excel/2006/main">
          <x14:cfRule type="dataBar" id="{C72DFFFD-0B7D-44F0-95ED-EEC0B47CE5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AD38:AD79</xm:sqref>
        </x14:conditionalFormatting>
        <x14:conditionalFormatting xmlns:xm="http://schemas.microsoft.com/office/excel/2006/main">
          <x14:cfRule type="dataBar" id="{0493D447-B923-4ED7-9F9F-7FCF2CEEC75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AE3:AE35</xm:sqref>
        </x14:conditionalFormatting>
        <x14:conditionalFormatting xmlns:xm="http://schemas.microsoft.com/office/excel/2006/main">
          <x14:cfRule type="dataBar" id="{8ADF4EE3-B4D4-4AE9-B998-8D8C35242F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AE38:AE79</xm:sqref>
        </x14:conditionalFormatting>
        <x14:conditionalFormatting xmlns:xm="http://schemas.microsoft.com/office/excel/2006/main">
          <x14:cfRule type="dataBar" id="{5585F6D2-FA12-45F5-8615-5E736F5B82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AF3:AF35</xm:sqref>
        </x14:conditionalFormatting>
        <x14:conditionalFormatting xmlns:xm="http://schemas.microsoft.com/office/excel/2006/main">
          <x14:cfRule type="dataBar" id="{17A65363-9B1D-4225-BB75-67FF08E2AA7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AF38:AF79</xm:sqref>
        </x14:conditionalFormatting>
        <x14:conditionalFormatting xmlns:xm="http://schemas.microsoft.com/office/excel/2006/main">
          <x14:cfRule type="dataBar" id="{BDF0768A-F19C-4BC4-89C6-A447EAE0839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AG38:AG79</xm:sqref>
        </x14:conditionalFormatting>
        <x14:conditionalFormatting xmlns:xm="http://schemas.microsoft.com/office/excel/2006/main">
          <x14:cfRule type="dataBar" id="{E19D055A-56FF-4153-B9C5-4418CDCE8E4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AH3:AH35</xm:sqref>
        </x14:conditionalFormatting>
        <x14:conditionalFormatting xmlns:xm="http://schemas.microsoft.com/office/excel/2006/main">
          <x14:cfRule type="dataBar" id="{302A10A0-4620-44F1-8F00-8A78558C1C3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AH38:AH79</xm:sqref>
        </x14:conditionalFormatting>
        <x14:conditionalFormatting xmlns:xm="http://schemas.microsoft.com/office/excel/2006/main">
          <x14:cfRule type="dataBar" id="{A3902F8D-8599-4922-B244-9247547AE96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AI3:AI35</xm:sqref>
        </x14:conditionalFormatting>
        <x14:conditionalFormatting xmlns:xm="http://schemas.microsoft.com/office/excel/2006/main">
          <x14:cfRule type="dataBar" id="{1D742A86-45B7-4567-B9FB-101332ED81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AI38:AI79</xm:sqref>
        </x14:conditionalFormatting>
        <x14:conditionalFormatting xmlns:xm="http://schemas.microsoft.com/office/excel/2006/main">
          <x14:cfRule type="dataBar" id="{01133A5B-30BB-47B3-9FF2-DF8BA56BE5F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AJ3:AJ35</xm:sqref>
        </x14:conditionalFormatting>
        <x14:conditionalFormatting xmlns:xm="http://schemas.microsoft.com/office/excel/2006/main">
          <x14:cfRule type="dataBar" id="{607CC848-C1AF-45DF-9C29-34C1ECC6B1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AJ38:AJ79</xm:sqref>
        </x14:conditionalFormatting>
        <x14:conditionalFormatting xmlns:xm="http://schemas.microsoft.com/office/excel/2006/main">
          <x14:cfRule type="dataBar" id="{033200BF-9C1B-4802-BC5F-E8A497CBDD9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AK3:AK35</xm:sqref>
        </x14:conditionalFormatting>
        <x14:conditionalFormatting xmlns:xm="http://schemas.microsoft.com/office/excel/2006/main">
          <x14:cfRule type="dataBar" id="{FD5098AC-C571-4839-919F-2078DA0C249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AK38:AK79</xm:sqref>
        </x14:conditionalFormatting>
        <x14:conditionalFormatting xmlns:xm="http://schemas.microsoft.com/office/excel/2006/main">
          <x14:cfRule type="dataBar" id="{BD547066-72E5-4540-9489-0A09D48E701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AL38:AL79</xm:sqref>
        </x14:conditionalFormatting>
        <x14:conditionalFormatting xmlns:xm="http://schemas.microsoft.com/office/excel/2006/main">
          <x14:cfRule type="dataBar" id="{CE94B40D-B588-474D-AC02-5B88659F668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AM3:AM35</xm:sqref>
        </x14:conditionalFormatting>
        <x14:conditionalFormatting xmlns:xm="http://schemas.microsoft.com/office/excel/2006/main">
          <x14:cfRule type="dataBar" id="{719E1D13-E6D0-49D6-B5C0-3A6D62E83E0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AM38:AM79</xm:sqref>
        </x14:conditionalFormatting>
        <x14:conditionalFormatting xmlns:xm="http://schemas.microsoft.com/office/excel/2006/main">
          <x14:cfRule type="dataBar" id="{7F32B2AE-FC2A-4BF5-AC34-42EC42DF7B7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AN3:AN35</xm:sqref>
        </x14:conditionalFormatting>
        <x14:conditionalFormatting xmlns:xm="http://schemas.microsoft.com/office/excel/2006/main">
          <x14:cfRule type="dataBar" id="{471BCA5A-E2F8-42E8-BBB5-078DC3122DF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AN38:AN79</xm:sqref>
        </x14:conditionalFormatting>
        <x14:conditionalFormatting xmlns:xm="http://schemas.microsoft.com/office/excel/2006/main">
          <x14:cfRule type="dataBar" id="{737D3C82-A704-4A87-B796-DC8048FE78F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AO3:AO35</xm:sqref>
        </x14:conditionalFormatting>
        <x14:conditionalFormatting xmlns:xm="http://schemas.microsoft.com/office/excel/2006/main">
          <x14:cfRule type="dataBar" id="{56FB6274-55C6-4AB4-855E-EC7652B2037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AO38:AO79</xm:sqref>
        </x14:conditionalFormatting>
        <x14:conditionalFormatting xmlns:xm="http://schemas.microsoft.com/office/excel/2006/main">
          <x14:cfRule type="dataBar" id="{716E0454-796D-455D-9F48-97742A67994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AP3:AP35</xm:sqref>
        </x14:conditionalFormatting>
        <x14:conditionalFormatting xmlns:xm="http://schemas.microsoft.com/office/excel/2006/main">
          <x14:cfRule type="dataBar" id="{0841E20B-B0FA-4834-8B7C-7C16F9237FB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AP38:AP79</xm:sqref>
        </x14:conditionalFormatting>
        <x14:conditionalFormatting xmlns:xm="http://schemas.microsoft.com/office/excel/2006/main">
          <x14:cfRule type="dataBar" id="{6D39A5E8-916C-4F10-8A7F-C8EF44FE93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AU3:AU35</xm:sqref>
        </x14:conditionalFormatting>
        <x14:conditionalFormatting xmlns:xm="http://schemas.microsoft.com/office/excel/2006/main">
          <x14:cfRule type="dataBar" id="{28DB00E0-2DB4-4F49-A51E-B07C5D20D1C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AV3:AV35</xm:sqref>
        </x14:conditionalFormatting>
        <x14:conditionalFormatting xmlns:xm="http://schemas.microsoft.com/office/excel/2006/main">
          <x14:cfRule type="dataBar" id="{D3E318EE-6BFE-455F-8138-B601E5913FC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AW3:AW35</xm:sqref>
        </x14:conditionalFormatting>
        <x14:conditionalFormatting xmlns:xm="http://schemas.microsoft.com/office/excel/2006/main">
          <x14:cfRule type="dataBar" id="{92047628-3B45-4C68-B4F5-90BC9D8BC91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AX3:AX35</xm:sqref>
        </x14:conditionalFormatting>
        <x14:conditionalFormatting xmlns:xm="http://schemas.microsoft.com/office/excel/2006/main">
          <x14:cfRule type="dataBar" id="{E553E3D9-4A1C-4E75-87AC-95C9E3F0E7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AY3:AY35</xm:sqref>
        </x14:conditionalFormatting>
        <x14:conditionalFormatting xmlns:xm="http://schemas.microsoft.com/office/excel/2006/main">
          <x14:cfRule type="dataBar" id="{8498AE4D-2E15-4202-BE3B-6565E23A554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AZ3:AZ35</xm:sqref>
        </x14:conditionalFormatting>
        <x14:conditionalFormatting xmlns:xm="http://schemas.microsoft.com/office/excel/2006/main">
          <x14:cfRule type="dataBar" id="{7B43AB7D-CBEF-4443-B72F-C78A528992E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BA3:BA35</xm:sqref>
        </x14:conditionalFormatting>
        <x14:conditionalFormatting xmlns:xm="http://schemas.microsoft.com/office/excel/2006/main">
          <x14:cfRule type="dataBar" id="{6283E640-7C7B-4A52-A11B-BCC3B52B483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BB3:BB35</xm:sqref>
        </x14:conditionalFormatting>
        <x14:conditionalFormatting xmlns:xm="http://schemas.microsoft.com/office/excel/2006/main">
          <x14:cfRule type="dataBar" id="{9B7E65F4-C3B4-4A53-8DF5-2E376A03B53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BC3:BC35</xm:sqref>
        </x14:conditionalFormatting>
        <x14:conditionalFormatting xmlns:xm="http://schemas.microsoft.com/office/excel/2006/main">
          <x14:cfRule type="dataBar" id="{A9BD02C7-BDC1-4342-9BE8-A956B19F85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BD3:BD35</xm:sqref>
        </x14:conditionalFormatting>
        <x14:conditionalFormatting xmlns:xm="http://schemas.microsoft.com/office/excel/2006/main">
          <x14:cfRule type="dataBar" id="{D1823FB6-7EBD-4A58-ACE8-D97B73D526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BD38:BD79</xm:sqref>
        </x14:conditionalFormatting>
        <x14:conditionalFormatting xmlns:xm="http://schemas.microsoft.com/office/excel/2006/main">
          <x14:cfRule type="dataBar" id="{12B73A19-FFCF-4B72-B008-7926E497F64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BE3:BE35</xm:sqref>
        </x14:conditionalFormatting>
        <x14:conditionalFormatting xmlns:xm="http://schemas.microsoft.com/office/excel/2006/main">
          <x14:cfRule type="dataBar" id="{ED4EF1C5-91A3-479C-82E3-670E5F3855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BE38:BE79</xm:sqref>
        </x14:conditionalFormatting>
        <x14:conditionalFormatting xmlns:xm="http://schemas.microsoft.com/office/excel/2006/main">
          <x14:cfRule type="dataBar" id="{8E70EA90-1627-41D3-BCA4-B1F8AA31A2F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BF3:BF35</xm:sqref>
        </x14:conditionalFormatting>
        <x14:conditionalFormatting xmlns:xm="http://schemas.microsoft.com/office/excel/2006/main">
          <x14:cfRule type="dataBar" id="{51F863F7-DAE3-4013-B1A9-0548280B85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BF38:BF79</xm:sqref>
        </x14:conditionalFormatting>
        <x14:conditionalFormatting xmlns:xm="http://schemas.microsoft.com/office/excel/2006/main">
          <x14:cfRule type="dataBar" id="{F1B38BDB-BFA7-4F4C-A65C-E64B072FA9D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BG3:BG35</xm:sqref>
        </x14:conditionalFormatting>
        <x14:conditionalFormatting xmlns:xm="http://schemas.microsoft.com/office/excel/2006/main">
          <x14:cfRule type="dataBar" id="{238E1976-0697-4254-8E11-79289F4BBD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BG38:BG79</xm:sqref>
        </x14:conditionalFormatting>
        <x14:conditionalFormatting xmlns:xm="http://schemas.microsoft.com/office/excel/2006/main">
          <x14:cfRule type="dataBar" id="{1822CF3A-734D-42EB-BA18-72ADA6FDBF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BH38:BH79</xm:sqref>
        </x14:conditionalFormatting>
        <x14:conditionalFormatting xmlns:xm="http://schemas.microsoft.com/office/excel/2006/main">
          <x14:cfRule type="dataBar" id="{FDF5109D-8C83-42C9-AB2E-621C37E1761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BI3:BI35</xm:sqref>
        </x14:conditionalFormatting>
        <x14:conditionalFormatting xmlns:xm="http://schemas.microsoft.com/office/excel/2006/main">
          <x14:cfRule type="dataBar" id="{280CADC0-1B21-4110-9B62-39B66AB29B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BI38:BI79</xm:sqref>
        </x14:conditionalFormatting>
        <x14:conditionalFormatting xmlns:xm="http://schemas.microsoft.com/office/excel/2006/main">
          <x14:cfRule type="dataBar" id="{3E5965ED-D843-40F4-84A1-C722461A5F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BJ3:BJ35</xm:sqref>
        </x14:conditionalFormatting>
        <x14:conditionalFormatting xmlns:xm="http://schemas.microsoft.com/office/excel/2006/main">
          <x14:cfRule type="dataBar" id="{9BD6B1CD-7564-491D-8077-75922A6023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BJ38:BJ79</xm:sqref>
        </x14:conditionalFormatting>
        <x14:conditionalFormatting xmlns:xm="http://schemas.microsoft.com/office/excel/2006/main">
          <x14:cfRule type="dataBar" id="{1C8DCC02-022E-49CE-9D26-3705FDBF243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BK3:BK35</xm:sqref>
        </x14:conditionalFormatting>
        <x14:conditionalFormatting xmlns:xm="http://schemas.microsoft.com/office/excel/2006/main">
          <x14:cfRule type="dataBar" id="{45C26C38-ADB8-4155-B4F2-C5DC703916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BK38:BK79</xm:sqref>
        </x14:conditionalFormatting>
        <x14:conditionalFormatting xmlns:xm="http://schemas.microsoft.com/office/excel/2006/main">
          <x14:cfRule type="dataBar" id="{F7387E61-B790-47B7-9B86-EE9FA12ED0D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BL3:BL35</xm:sqref>
        </x14:conditionalFormatting>
        <x14:conditionalFormatting xmlns:xm="http://schemas.microsoft.com/office/excel/2006/main">
          <x14:cfRule type="dataBar" id="{3892CFAA-C623-420E-9112-AC13B623C7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BL38:BL79</xm:sqref>
        </x14:conditionalFormatting>
        <x14:conditionalFormatting xmlns:xm="http://schemas.microsoft.com/office/excel/2006/main">
          <x14:cfRule type="dataBar" id="{B01E6AE8-A52E-410E-92E2-E2E5BB60F67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BM3:BM35</xm:sqref>
        </x14:conditionalFormatting>
        <x14:conditionalFormatting xmlns:xm="http://schemas.microsoft.com/office/excel/2006/main">
          <x14:cfRule type="dataBar" id="{9B6F2775-FB20-4943-93BA-B952D24927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BM38:BM79</xm:sqref>
        </x14:conditionalFormatting>
        <x14:conditionalFormatting xmlns:xm="http://schemas.microsoft.com/office/excel/2006/main">
          <x14:cfRule type="dataBar" id="{74847130-39BB-4F9A-9702-C79185A727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BN38:BN79</xm:sqref>
        </x14:conditionalFormatting>
        <x14:conditionalFormatting xmlns:xm="http://schemas.microsoft.com/office/excel/2006/main">
          <x14:cfRule type="dataBar" id="{8A29B38F-F709-4380-94E0-75BE77AA2EC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BO3:BO35</xm:sqref>
        </x14:conditionalFormatting>
        <x14:conditionalFormatting xmlns:xm="http://schemas.microsoft.com/office/excel/2006/main">
          <x14:cfRule type="dataBar" id="{86569B57-7462-4D4B-99A3-C9E9AF5AF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BO38:BO79</xm:sqref>
        </x14:conditionalFormatting>
        <x14:conditionalFormatting xmlns:xm="http://schemas.microsoft.com/office/excel/2006/main">
          <x14:cfRule type="dataBar" id="{57D52B8F-8C6F-4525-82D4-C1DA911264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BP3:BP35</xm:sqref>
        </x14:conditionalFormatting>
        <x14:conditionalFormatting xmlns:xm="http://schemas.microsoft.com/office/excel/2006/main">
          <x14:cfRule type="dataBar" id="{9A6036DC-B1DA-4E9C-8C02-D590E22F73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BP38:BP79</xm:sqref>
        </x14:conditionalFormatting>
        <x14:conditionalFormatting xmlns:xm="http://schemas.microsoft.com/office/excel/2006/main">
          <x14:cfRule type="dataBar" id="{3EC22380-C596-40CA-94C8-649BC490CDC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BQ3:BQ35</xm:sqref>
        </x14:conditionalFormatting>
        <x14:conditionalFormatting xmlns:xm="http://schemas.microsoft.com/office/excel/2006/main">
          <x14:cfRule type="dataBar" id="{4097395D-AC1B-42CA-86B0-B46FC653DA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BQ38:BQ79</xm:sqref>
        </x14:conditionalFormatting>
        <x14:conditionalFormatting xmlns:xm="http://schemas.microsoft.com/office/excel/2006/main">
          <x14:cfRule type="dataBar" id="{235A891D-2173-413A-957F-23F0AFD49CB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BR3:BR35</xm:sqref>
        </x14:conditionalFormatting>
        <x14:conditionalFormatting xmlns:xm="http://schemas.microsoft.com/office/excel/2006/main">
          <x14:cfRule type="dataBar" id="{331240EE-1A97-4313-B299-C87E400616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BR38:BR79</xm:sqref>
        </x14:conditionalFormatting>
        <x14:conditionalFormatting xmlns:xm="http://schemas.microsoft.com/office/excel/2006/main">
          <x14:cfRule type="dataBar" id="{84612CC5-6774-4160-A3EF-7D7D95EBFAA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BS3:BS35</xm:sqref>
        </x14:conditionalFormatting>
        <x14:conditionalFormatting xmlns:xm="http://schemas.microsoft.com/office/excel/2006/main">
          <x14:cfRule type="dataBar" id="{32BA969F-C608-4A7E-B84D-C15190B6BA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BS38:BS79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3949D-6022-C341-9C64-FA6BCA73EE5C}">
  <dimension ref="A1:L31"/>
  <sheetViews>
    <sheetView workbookViewId="0">
      <selection activeCell="B2" sqref="B2"/>
    </sheetView>
  </sheetViews>
  <sheetFormatPr baseColWidth="10" defaultColWidth="8.83203125" defaultRowHeight="15" x14ac:dyDescent="0.2"/>
  <sheetData>
    <row r="1" spans="1:12" ht="17" thickBot="1" x14ac:dyDescent="0.25">
      <c r="A1" s="109" t="s">
        <v>495</v>
      </c>
      <c r="B1" s="110" t="s">
        <v>496</v>
      </c>
      <c r="C1" s="111" t="s">
        <v>497</v>
      </c>
      <c r="D1" s="112"/>
      <c r="E1" s="112"/>
      <c r="F1" s="113"/>
      <c r="G1" s="109" t="s">
        <v>495</v>
      </c>
      <c r="H1" s="111" t="s">
        <v>498</v>
      </c>
      <c r="I1" s="112"/>
      <c r="J1" s="112"/>
      <c r="K1" s="112"/>
      <c r="L1" s="113"/>
    </row>
    <row r="2" spans="1:12" ht="17" thickBot="1" x14ac:dyDescent="0.25">
      <c r="A2" s="114"/>
      <c r="B2" s="115"/>
      <c r="C2" s="116" t="s">
        <v>499</v>
      </c>
      <c r="D2" s="115" t="s">
        <v>500</v>
      </c>
      <c r="E2" s="116" t="s">
        <v>500</v>
      </c>
      <c r="F2" s="115" t="s">
        <v>501</v>
      </c>
      <c r="G2" s="114"/>
      <c r="H2" s="116" t="s">
        <v>499</v>
      </c>
      <c r="I2" s="115" t="s">
        <v>500</v>
      </c>
      <c r="J2" s="116" t="s">
        <v>500</v>
      </c>
      <c r="K2" s="116" t="s">
        <v>501</v>
      </c>
      <c r="L2" s="115" t="s">
        <v>501</v>
      </c>
    </row>
    <row r="3" spans="1:12" ht="17" x14ac:dyDescent="0.2">
      <c r="A3" s="117" t="s">
        <v>502</v>
      </c>
      <c r="B3" s="118" t="s">
        <v>503</v>
      </c>
      <c r="C3" s="119">
        <v>-35.6</v>
      </c>
      <c r="D3" s="120"/>
      <c r="E3" s="119">
        <v>-36.299999999999997</v>
      </c>
      <c r="F3" s="121">
        <v>-32.9</v>
      </c>
      <c r="G3" s="117" t="s">
        <v>502</v>
      </c>
      <c r="H3" s="119">
        <v>-29.5</v>
      </c>
      <c r="I3" s="121">
        <v>-30.4</v>
      </c>
      <c r="J3" s="119">
        <v>-31.1</v>
      </c>
      <c r="K3" s="119">
        <v>-25.7</v>
      </c>
      <c r="L3" s="121">
        <v>-24</v>
      </c>
    </row>
    <row r="4" spans="1:12" ht="16" x14ac:dyDescent="0.2">
      <c r="A4" s="122" t="s">
        <v>476</v>
      </c>
      <c r="B4" s="123" t="s">
        <v>504</v>
      </c>
      <c r="C4" s="124"/>
      <c r="D4" s="125"/>
      <c r="E4" s="124"/>
      <c r="F4" s="125"/>
      <c r="G4" s="122" t="s">
        <v>476</v>
      </c>
      <c r="H4" s="124">
        <v>8.6999999999999993</v>
      </c>
      <c r="I4" s="125"/>
      <c r="J4" s="124"/>
      <c r="K4" s="124">
        <v>1.2</v>
      </c>
      <c r="L4" s="125"/>
    </row>
    <row r="5" spans="1:12" x14ac:dyDescent="0.2">
      <c r="A5" s="126" t="s">
        <v>505</v>
      </c>
      <c r="B5" s="127"/>
      <c r="C5" s="119"/>
      <c r="D5" s="121"/>
      <c r="E5" s="119"/>
      <c r="F5" s="121"/>
      <c r="G5" s="126" t="s">
        <v>505</v>
      </c>
      <c r="H5" s="119">
        <v>0.9</v>
      </c>
      <c r="I5" s="121">
        <v>0.6</v>
      </c>
      <c r="J5" s="119" t="s">
        <v>506</v>
      </c>
      <c r="K5" s="119">
        <v>0.3</v>
      </c>
      <c r="L5" s="121"/>
    </row>
    <row r="6" spans="1:12" ht="16" x14ac:dyDescent="0.2">
      <c r="A6" s="122" t="s">
        <v>201</v>
      </c>
      <c r="B6" s="123" t="s">
        <v>504</v>
      </c>
      <c r="C6" s="124">
        <v>1.8</v>
      </c>
      <c r="D6" s="128"/>
      <c r="E6" s="124">
        <v>1.5</v>
      </c>
      <c r="F6" s="125">
        <v>1.7</v>
      </c>
      <c r="G6" s="122" t="s">
        <v>201</v>
      </c>
      <c r="H6" s="124">
        <v>4.9000000000000004</v>
      </c>
      <c r="I6" s="125">
        <v>4</v>
      </c>
      <c r="J6" s="124">
        <v>1.1000000000000001</v>
      </c>
      <c r="K6" s="124">
        <v>2</v>
      </c>
      <c r="L6" s="128"/>
    </row>
    <row r="7" spans="1:12" ht="16" x14ac:dyDescent="0.2">
      <c r="A7" s="126" t="s">
        <v>507</v>
      </c>
      <c r="B7" s="118" t="s">
        <v>504</v>
      </c>
      <c r="C7" s="119"/>
      <c r="D7" s="121"/>
      <c r="E7" s="119"/>
      <c r="F7" s="121"/>
      <c r="G7" s="126" t="s">
        <v>507</v>
      </c>
      <c r="H7" s="129">
        <v>9.5</v>
      </c>
      <c r="I7" s="121"/>
      <c r="J7" s="129">
        <v>0.5</v>
      </c>
      <c r="K7" s="119"/>
      <c r="L7" s="121"/>
    </row>
    <row r="8" spans="1:12" ht="16" x14ac:dyDescent="0.2">
      <c r="A8" s="122" t="s">
        <v>252</v>
      </c>
      <c r="B8" s="123" t="s">
        <v>508</v>
      </c>
      <c r="C8" s="124">
        <v>4</v>
      </c>
      <c r="D8" s="125">
        <v>3</v>
      </c>
      <c r="E8" s="124">
        <v>6</v>
      </c>
      <c r="F8" s="125">
        <v>5</v>
      </c>
      <c r="G8" s="122" t="s">
        <v>252</v>
      </c>
      <c r="H8" s="124">
        <v>4</v>
      </c>
      <c r="I8" s="125">
        <v>6</v>
      </c>
      <c r="J8" s="124">
        <v>7</v>
      </c>
      <c r="K8" s="124">
        <v>3</v>
      </c>
      <c r="L8" s="125">
        <v>3</v>
      </c>
    </row>
    <row r="9" spans="1:12" ht="16" x14ac:dyDescent="0.2">
      <c r="A9" s="126" t="s">
        <v>236</v>
      </c>
      <c r="B9" s="130" t="s">
        <v>508</v>
      </c>
      <c r="C9" s="119">
        <v>8</v>
      </c>
      <c r="D9" s="121">
        <v>3</v>
      </c>
      <c r="E9" s="119">
        <v>7</v>
      </c>
      <c r="F9" s="121">
        <v>3</v>
      </c>
      <c r="G9" s="126" t="s">
        <v>236</v>
      </c>
      <c r="H9" s="119">
        <v>20</v>
      </c>
      <c r="I9" s="121">
        <v>22</v>
      </c>
      <c r="J9" s="119">
        <v>2</v>
      </c>
      <c r="K9" s="119">
        <v>3</v>
      </c>
      <c r="L9" s="121">
        <v>3</v>
      </c>
    </row>
    <row r="10" spans="1:12" ht="16" x14ac:dyDescent="0.2">
      <c r="A10" s="122" t="s">
        <v>226</v>
      </c>
      <c r="B10" s="123" t="s">
        <v>508</v>
      </c>
      <c r="C10" s="124">
        <v>96</v>
      </c>
      <c r="D10" s="125">
        <v>58</v>
      </c>
      <c r="E10" s="124">
        <v>76</v>
      </c>
      <c r="F10" s="125">
        <v>49</v>
      </c>
      <c r="G10" s="122" t="s">
        <v>226</v>
      </c>
      <c r="H10" s="124">
        <v>135</v>
      </c>
      <c r="I10" s="125">
        <v>124</v>
      </c>
      <c r="J10" s="124">
        <v>53</v>
      </c>
      <c r="K10" s="124">
        <v>49</v>
      </c>
      <c r="L10" s="125">
        <v>37</v>
      </c>
    </row>
    <row r="11" spans="1:12" ht="16" x14ac:dyDescent="0.2">
      <c r="A11" s="126" t="s">
        <v>475</v>
      </c>
      <c r="B11" s="130" t="s">
        <v>508</v>
      </c>
      <c r="C11" s="131">
        <v>1175</v>
      </c>
      <c r="D11" s="132">
        <v>3451</v>
      </c>
      <c r="E11" s="131">
        <v>3037</v>
      </c>
      <c r="F11" s="121">
        <v>673</v>
      </c>
      <c r="G11" s="126" t="s">
        <v>475</v>
      </c>
      <c r="H11" s="131">
        <v>1495</v>
      </c>
      <c r="I11" s="121">
        <v>439</v>
      </c>
      <c r="J11" s="119">
        <v>351</v>
      </c>
      <c r="K11" s="119">
        <v>219</v>
      </c>
      <c r="L11" s="121">
        <v>95</v>
      </c>
    </row>
    <row r="12" spans="1:12" ht="16" x14ac:dyDescent="0.2">
      <c r="A12" s="122" t="s">
        <v>255</v>
      </c>
      <c r="B12" s="123" t="s">
        <v>508</v>
      </c>
      <c r="C12" s="124">
        <v>111</v>
      </c>
      <c r="D12" s="125">
        <v>53</v>
      </c>
      <c r="E12" s="124">
        <v>83</v>
      </c>
      <c r="F12" s="125">
        <v>99</v>
      </c>
      <c r="G12" s="122" t="s">
        <v>255</v>
      </c>
      <c r="H12" s="124">
        <v>153</v>
      </c>
      <c r="I12" s="125">
        <v>164</v>
      </c>
      <c r="J12" s="124">
        <v>93</v>
      </c>
      <c r="K12" s="124">
        <v>94</v>
      </c>
      <c r="L12" s="125">
        <v>82</v>
      </c>
    </row>
    <row r="13" spans="1:12" ht="16" x14ac:dyDescent="0.2">
      <c r="A13" s="126" t="s">
        <v>239</v>
      </c>
      <c r="B13" s="130" t="s">
        <v>508</v>
      </c>
      <c r="C13" s="119">
        <v>66</v>
      </c>
      <c r="D13" s="121">
        <v>71</v>
      </c>
      <c r="E13" s="119">
        <v>161</v>
      </c>
      <c r="F13" s="121">
        <v>83</v>
      </c>
      <c r="G13" s="126" t="s">
        <v>239</v>
      </c>
      <c r="H13" s="119">
        <v>74</v>
      </c>
      <c r="I13" s="121">
        <v>85</v>
      </c>
      <c r="J13" s="119">
        <v>51</v>
      </c>
      <c r="K13" s="119">
        <v>79</v>
      </c>
      <c r="L13" s="121">
        <v>59</v>
      </c>
    </row>
    <row r="14" spans="1:12" ht="16" x14ac:dyDescent="0.2">
      <c r="A14" s="122" t="s">
        <v>217</v>
      </c>
      <c r="B14" s="123" t="s">
        <v>508</v>
      </c>
      <c r="C14" s="124">
        <v>26</v>
      </c>
      <c r="D14" s="125">
        <v>16</v>
      </c>
      <c r="E14" s="124">
        <v>42</v>
      </c>
      <c r="F14" s="125">
        <v>34</v>
      </c>
      <c r="G14" s="122" t="s">
        <v>217</v>
      </c>
      <c r="H14" s="124">
        <v>60</v>
      </c>
      <c r="I14" s="125">
        <v>67</v>
      </c>
      <c r="J14" s="124">
        <v>21</v>
      </c>
      <c r="K14" s="124">
        <v>58</v>
      </c>
      <c r="L14" s="125">
        <v>47</v>
      </c>
    </row>
    <row r="15" spans="1:12" ht="16" x14ac:dyDescent="0.2">
      <c r="A15" s="126" t="s">
        <v>240</v>
      </c>
      <c r="B15" s="130" t="s">
        <v>508</v>
      </c>
      <c r="C15" s="119">
        <v>33</v>
      </c>
      <c r="D15" s="121">
        <v>25</v>
      </c>
      <c r="E15" s="119">
        <v>49</v>
      </c>
      <c r="F15" s="121">
        <v>39</v>
      </c>
      <c r="G15" s="126" t="s">
        <v>240</v>
      </c>
      <c r="H15" s="119">
        <v>52</v>
      </c>
      <c r="I15" s="121">
        <v>53</v>
      </c>
      <c r="J15" s="119">
        <v>41</v>
      </c>
      <c r="K15" s="119">
        <v>44</v>
      </c>
      <c r="L15" s="121">
        <v>34</v>
      </c>
    </row>
    <row r="16" spans="1:12" ht="16" x14ac:dyDescent="0.2">
      <c r="A16" s="122" t="s">
        <v>220</v>
      </c>
      <c r="B16" s="123" t="s">
        <v>508</v>
      </c>
      <c r="C16" s="124">
        <v>0.6</v>
      </c>
      <c r="D16" s="125">
        <v>0.3</v>
      </c>
      <c r="E16" s="124">
        <v>0.4</v>
      </c>
      <c r="F16" s="125">
        <v>0.5</v>
      </c>
      <c r="G16" s="122" t="s">
        <v>220</v>
      </c>
      <c r="H16" s="124">
        <v>0.7</v>
      </c>
      <c r="I16" s="125">
        <v>0.7</v>
      </c>
      <c r="J16" s="124">
        <v>0.6</v>
      </c>
      <c r="K16" s="124">
        <v>0.5</v>
      </c>
      <c r="L16" s="125">
        <v>0.4</v>
      </c>
    </row>
    <row r="17" spans="1:12" ht="16" x14ac:dyDescent="0.2">
      <c r="A17" s="126" t="s">
        <v>243</v>
      </c>
      <c r="B17" s="130" t="s">
        <v>508</v>
      </c>
      <c r="C17" s="119">
        <v>0.7</v>
      </c>
      <c r="D17" s="121">
        <v>0.6</v>
      </c>
      <c r="E17" s="119">
        <v>1.3</v>
      </c>
      <c r="F17" s="121">
        <v>0.7</v>
      </c>
      <c r="G17" s="126" t="s">
        <v>243</v>
      </c>
      <c r="H17" s="119">
        <v>2.5</v>
      </c>
      <c r="I17" s="121">
        <v>2.2999999999999998</v>
      </c>
      <c r="J17" s="119">
        <v>1.1000000000000001</v>
      </c>
      <c r="K17" s="119">
        <v>1.3</v>
      </c>
      <c r="L17" s="121">
        <v>0.7</v>
      </c>
    </row>
    <row r="18" spans="1:12" ht="16" x14ac:dyDescent="0.2">
      <c r="A18" s="122" t="s">
        <v>245</v>
      </c>
      <c r="B18" s="123" t="s">
        <v>508</v>
      </c>
      <c r="C18" s="124">
        <v>0</v>
      </c>
      <c r="D18" s="125">
        <v>0</v>
      </c>
      <c r="E18" s="124">
        <v>0</v>
      </c>
      <c r="F18" s="125">
        <v>0</v>
      </c>
      <c r="G18" s="122" t="s">
        <v>245</v>
      </c>
      <c r="H18" s="124">
        <v>5.3</v>
      </c>
      <c r="I18" s="125">
        <v>5</v>
      </c>
      <c r="J18" s="124">
        <v>3</v>
      </c>
      <c r="K18" s="124">
        <v>4.4000000000000004</v>
      </c>
      <c r="L18" s="125">
        <v>3.9</v>
      </c>
    </row>
    <row r="19" spans="1:12" ht="16" x14ac:dyDescent="0.2">
      <c r="A19" s="126" t="s">
        <v>251</v>
      </c>
      <c r="B19" s="130" t="s">
        <v>508</v>
      </c>
      <c r="C19" s="119">
        <v>1.8</v>
      </c>
      <c r="D19" s="121">
        <v>0.8</v>
      </c>
      <c r="E19" s="119">
        <v>1.9</v>
      </c>
      <c r="F19" s="121">
        <v>1</v>
      </c>
      <c r="G19" s="126" t="s">
        <v>251</v>
      </c>
      <c r="H19" s="119">
        <v>1.7</v>
      </c>
      <c r="I19" s="121">
        <v>1.9</v>
      </c>
      <c r="J19" s="119">
        <v>0.8</v>
      </c>
      <c r="K19" s="119">
        <v>0.9</v>
      </c>
      <c r="L19" s="121">
        <v>0.7</v>
      </c>
    </row>
    <row r="20" spans="1:12" ht="16" x14ac:dyDescent="0.2">
      <c r="A20" s="122" t="s">
        <v>215</v>
      </c>
      <c r="B20" s="123" t="s">
        <v>508</v>
      </c>
      <c r="C20" s="124"/>
      <c r="D20" s="125"/>
      <c r="E20" s="124"/>
      <c r="F20" s="125"/>
      <c r="G20" s="122" t="s">
        <v>215</v>
      </c>
      <c r="H20" s="133">
        <v>0.4</v>
      </c>
      <c r="I20" s="125"/>
      <c r="J20" s="133">
        <v>0.2</v>
      </c>
      <c r="K20" s="124"/>
      <c r="L20" s="125"/>
    </row>
    <row r="21" spans="1:12" ht="16" x14ac:dyDescent="0.2">
      <c r="A21" s="126" t="s">
        <v>218</v>
      </c>
      <c r="B21" s="130" t="s">
        <v>508</v>
      </c>
      <c r="C21" s="119"/>
      <c r="D21" s="121"/>
      <c r="E21" s="119"/>
      <c r="F21" s="121"/>
      <c r="G21" s="126" t="s">
        <v>218</v>
      </c>
      <c r="H21" s="129">
        <v>320</v>
      </c>
      <c r="I21" s="121"/>
      <c r="J21" s="129">
        <v>550</v>
      </c>
      <c r="K21" s="119"/>
      <c r="L21" s="121"/>
    </row>
    <row r="22" spans="1:12" x14ac:dyDescent="0.2">
      <c r="A22" s="122" t="s">
        <v>509</v>
      </c>
      <c r="B22" s="123"/>
      <c r="C22" s="124"/>
      <c r="D22" s="125"/>
      <c r="E22" s="124"/>
      <c r="F22" s="125"/>
      <c r="G22" s="122" t="s">
        <v>509</v>
      </c>
      <c r="H22" s="124">
        <v>0.9</v>
      </c>
      <c r="I22" s="125">
        <v>0.7</v>
      </c>
      <c r="J22" s="133">
        <v>0.4</v>
      </c>
      <c r="K22" s="124"/>
      <c r="L22" s="125"/>
    </row>
    <row r="23" spans="1:12" x14ac:dyDescent="0.2">
      <c r="A23" s="126" t="s">
        <v>510</v>
      </c>
      <c r="B23" s="118"/>
      <c r="C23" s="119"/>
      <c r="D23" s="121"/>
      <c r="E23" s="119"/>
      <c r="F23" s="121"/>
      <c r="G23" s="126" t="s">
        <v>510</v>
      </c>
      <c r="H23" s="119">
        <v>250</v>
      </c>
      <c r="I23" s="121">
        <v>63</v>
      </c>
      <c r="J23" s="119">
        <v>106</v>
      </c>
      <c r="K23" s="119">
        <v>46</v>
      </c>
      <c r="L23" s="121"/>
    </row>
    <row r="24" spans="1:12" x14ac:dyDescent="0.2">
      <c r="A24" s="122" t="s">
        <v>511</v>
      </c>
      <c r="B24" s="123"/>
      <c r="C24" s="124"/>
      <c r="D24" s="125"/>
      <c r="E24" s="124"/>
      <c r="F24" s="125"/>
      <c r="G24" s="122" t="s">
        <v>511</v>
      </c>
      <c r="H24" s="124">
        <v>0.5</v>
      </c>
      <c r="I24" s="125">
        <v>0.3</v>
      </c>
      <c r="J24" s="133">
        <v>0.3</v>
      </c>
      <c r="K24" s="124"/>
      <c r="L24" s="125"/>
    </row>
    <row r="25" spans="1:12" x14ac:dyDescent="0.2">
      <c r="A25" s="126" t="s">
        <v>199</v>
      </c>
      <c r="B25" s="118"/>
      <c r="C25" s="119">
        <v>63</v>
      </c>
      <c r="D25" s="120"/>
      <c r="E25" s="119">
        <v>106</v>
      </c>
      <c r="F25" s="121">
        <v>108</v>
      </c>
      <c r="G25" s="126" t="s">
        <v>199</v>
      </c>
      <c r="H25" s="134"/>
      <c r="I25" s="120"/>
      <c r="J25" s="134"/>
      <c r="K25" s="134"/>
      <c r="L25" s="120"/>
    </row>
    <row r="26" spans="1:12" x14ac:dyDescent="0.2">
      <c r="A26" s="122" t="s">
        <v>196</v>
      </c>
      <c r="B26" s="123"/>
      <c r="C26" s="124" t="s">
        <v>512</v>
      </c>
      <c r="D26" s="128"/>
      <c r="E26" s="124" t="s">
        <v>513</v>
      </c>
      <c r="F26" s="125" t="s">
        <v>514</v>
      </c>
      <c r="G26" s="122" t="s">
        <v>196</v>
      </c>
      <c r="H26" s="135"/>
      <c r="I26" s="128"/>
      <c r="J26" s="135"/>
      <c r="K26" s="135"/>
      <c r="L26" s="128"/>
    </row>
    <row r="27" spans="1:12" x14ac:dyDescent="0.2">
      <c r="A27" s="126" t="s">
        <v>214</v>
      </c>
      <c r="B27" s="118"/>
      <c r="C27" s="119" t="s">
        <v>515</v>
      </c>
      <c r="D27" s="120"/>
      <c r="E27" s="119" t="s">
        <v>516</v>
      </c>
      <c r="F27" s="121" t="s">
        <v>517</v>
      </c>
      <c r="G27" s="126" t="s">
        <v>214</v>
      </c>
      <c r="H27" s="119">
        <v>1.5</v>
      </c>
      <c r="I27" s="121">
        <v>0.6</v>
      </c>
      <c r="J27" s="129">
        <v>0.3</v>
      </c>
      <c r="K27" s="119"/>
      <c r="L27" s="121"/>
    </row>
    <row r="28" spans="1:12" x14ac:dyDescent="0.2">
      <c r="A28" s="122" t="s">
        <v>213</v>
      </c>
      <c r="B28" s="123"/>
      <c r="C28" s="124">
        <v>3.2</v>
      </c>
      <c r="D28" s="125">
        <v>6.3</v>
      </c>
      <c r="E28" s="124">
        <v>4</v>
      </c>
      <c r="F28" s="125">
        <v>3.1</v>
      </c>
      <c r="G28" s="122" t="s">
        <v>213</v>
      </c>
      <c r="H28" s="124">
        <v>4.2</v>
      </c>
      <c r="I28" s="125">
        <v>1.8</v>
      </c>
      <c r="J28" s="124">
        <v>3.5</v>
      </c>
      <c r="K28" s="124">
        <v>3.6</v>
      </c>
      <c r="L28" s="128"/>
    </row>
    <row r="29" spans="1:12" x14ac:dyDescent="0.2">
      <c r="A29" s="126" t="s">
        <v>192</v>
      </c>
      <c r="B29" s="118"/>
      <c r="C29" s="119">
        <v>0.1</v>
      </c>
      <c r="D29" s="121">
        <v>0.2</v>
      </c>
      <c r="E29" s="119">
        <v>0.7</v>
      </c>
      <c r="F29" s="121">
        <v>0.1</v>
      </c>
      <c r="G29" s="126" t="s">
        <v>192</v>
      </c>
      <c r="H29" s="119">
        <v>0.3</v>
      </c>
      <c r="I29" s="121">
        <v>0.2</v>
      </c>
      <c r="J29" s="119">
        <v>0.1</v>
      </c>
      <c r="K29" s="119">
        <v>0.1</v>
      </c>
      <c r="L29" s="120"/>
    </row>
    <row r="30" spans="1:12" x14ac:dyDescent="0.2">
      <c r="A30" s="122" t="s">
        <v>198</v>
      </c>
      <c r="B30" s="123"/>
      <c r="C30" s="135"/>
      <c r="D30" s="128"/>
      <c r="E30" s="135"/>
      <c r="F30" s="128"/>
      <c r="G30" s="122" t="s">
        <v>198</v>
      </c>
      <c r="H30" s="136">
        <v>45110</v>
      </c>
      <c r="I30" s="137"/>
      <c r="J30" s="135"/>
      <c r="K30" s="138">
        <v>44958</v>
      </c>
      <c r="L30" s="128"/>
    </row>
    <row r="31" spans="1:12" ht="20" thickBot="1" x14ac:dyDescent="0.25">
      <c r="A31" s="139" t="s">
        <v>518</v>
      </c>
      <c r="B31" s="140"/>
      <c r="C31" s="141">
        <v>1</v>
      </c>
      <c r="D31" s="142">
        <v>0.7</v>
      </c>
      <c r="E31" s="141">
        <v>0.9</v>
      </c>
      <c r="F31" s="142">
        <v>0.7</v>
      </c>
      <c r="G31" s="139" t="s">
        <v>518</v>
      </c>
      <c r="H31" s="141">
        <v>19.2</v>
      </c>
      <c r="I31" s="142">
        <v>13.5</v>
      </c>
      <c r="J31" s="141">
        <v>3</v>
      </c>
      <c r="K31" s="141">
        <v>5.2</v>
      </c>
      <c r="L31" s="143"/>
    </row>
  </sheetData>
  <mergeCells count="2">
    <mergeCell ref="C1:F1"/>
    <mergeCell ref="H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D565-1537-4857-8653-E93DE03E8226}">
  <dimension ref="A1:B11"/>
  <sheetViews>
    <sheetView tabSelected="1" workbookViewId="0"/>
  </sheetViews>
  <sheetFormatPr baseColWidth="10" defaultColWidth="8.83203125" defaultRowHeight="15" x14ac:dyDescent="0.2"/>
  <sheetData>
    <row r="1" spans="1:2" ht="16" x14ac:dyDescent="0.2">
      <c r="A1" s="88" t="s">
        <v>521</v>
      </c>
    </row>
    <row r="2" spans="1:2" x14ac:dyDescent="0.2">
      <c r="A2" s="87" t="s">
        <v>467</v>
      </c>
    </row>
    <row r="4" spans="1:2" x14ac:dyDescent="0.2">
      <c r="A4" t="s">
        <v>460</v>
      </c>
      <c r="B4" t="s">
        <v>489</v>
      </c>
    </row>
    <row r="5" spans="1:2" x14ac:dyDescent="0.2">
      <c r="A5" t="s">
        <v>461</v>
      </c>
      <c r="B5" t="s">
        <v>490</v>
      </c>
    </row>
    <row r="6" spans="1:2" x14ac:dyDescent="0.2">
      <c r="A6" t="s">
        <v>462</v>
      </c>
      <c r="B6" t="s">
        <v>491</v>
      </c>
    </row>
    <row r="7" spans="1:2" x14ac:dyDescent="0.2">
      <c r="A7" t="s">
        <v>463</v>
      </c>
      <c r="B7" t="s">
        <v>466</v>
      </c>
    </row>
    <row r="8" spans="1:2" x14ac:dyDescent="0.2">
      <c r="A8" t="s">
        <v>464</v>
      </c>
      <c r="B8" t="s">
        <v>492</v>
      </c>
    </row>
    <row r="9" spans="1:2" ht="17" x14ac:dyDescent="0.2">
      <c r="A9" t="s">
        <v>465</v>
      </c>
      <c r="B9" t="s">
        <v>493</v>
      </c>
    </row>
    <row r="10" spans="1:2" x14ac:dyDescent="0.2">
      <c r="A10" t="s">
        <v>488</v>
      </c>
      <c r="B10" t="s">
        <v>494</v>
      </c>
    </row>
    <row r="11" spans="1:2" x14ac:dyDescent="0.2">
      <c r="A11" t="s">
        <v>519</v>
      </c>
      <c r="B11" t="s">
        <v>520</v>
      </c>
    </row>
  </sheetData>
  <phoneticPr fontId="19" type="noConversion"/>
  <hyperlinks>
    <hyperlink ref="A2" r:id="rId1" display="https://doi.org/10.1080/08120099.2023.2200476" xr:uid="{577A3633-7A45-F44C-B81C-2D77ABEE2A6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4794-52B4-B941-9D9B-C998221C9422}">
  <dimension ref="A1:CA87"/>
  <sheetViews>
    <sheetView workbookViewId="0">
      <selection sqref="A1:CA87"/>
    </sheetView>
  </sheetViews>
  <sheetFormatPr baseColWidth="10" defaultRowHeight="15" x14ac:dyDescent="0.2"/>
  <sheetData>
    <row r="1" spans="1:79" ht="34" x14ac:dyDescent="0.2">
      <c r="A1" s="89" t="s">
        <v>209</v>
      </c>
      <c r="B1" s="90" t="s">
        <v>208</v>
      </c>
      <c r="C1" s="89" t="s">
        <v>207</v>
      </c>
      <c r="D1" s="89" t="s">
        <v>206</v>
      </c>
      <c r="E1" s="89" t="s">
        <v>205</v>
      </c>
      <c r="F1" s="89" t="s">
        <v>204</v>
      </c>
      <c r="G1" s="89" t="s">
        <v>468</v>
      </c>
      <c r="H1" s="89" t="s">
        <v>469</v>
      </c>
      <c r="I1" s="89" t="s">
        <v>201</v>
      </c>
      <c r="J1" s="89" t="s">
        <v>470</v>
      </c>
      <c r="K1" s="89" t="s">
        <v>199</v>
      </c>
      <c r="L1" s="89" t="s">
        <v>198</v>
      </c>
      <c r="M1" s="89" t="s">
        <v>471</v>
      </c>
      <c r="N1" s="89" t="s">
        <v>194</v>
      </c>
      <c r="O1" s="89" t="s">
        <v>193</v>
      </c>
      <c r="P1" s="90" t="s">
        <v>192</v>
      </c>
      <c r="Q1" s="89" t="s">
        <v>195</v>
      </c>
      <c r="R1" s="89" t="s">
        <v>188</v>
      </c>
      <c r="S1" s="89" t="s">
        <v>187</v>
      </c>
      <c r="T1" s="89" t="s">
        <v>186</v>
      </c>
      <c r="U1" s="89" t="s">
        <v>185</v>
      </c>
      <c r="V1" s="89" t="s">
        <v>184</v>
      </c>
      <c r="W1" s="89" t="s">
        <v>183</v>
      </c>
      <c r="X1" s="89" t="s">
        <v>182</v>
      </c>
      <c r="Y1" s="89" t="s">
        <v>181</v>
      </c>
      <c r="Z1" s="89" t="s">
        <v>180</v>
      </c>
      <c r="AA1" s="89" t="s">
        <v>179</v>
      </c>
      <c r="AB1" s="89" t="s">
        <v>472</v>
      </c>
      <c r="AC1" s="89" t="s">
        <v>177</v>
      </c>
      <c r="AD1" s="89" t="s">
        <v>176</v>
      </c>
      <c r="AE1" s="89" t="s">
        <v>175</v>
      </c>
      <c r="AF1" s="89" t="s">
        <v>174</v>
      </c>
      <c r="AG1" s="89" t="s">
        <v>173</v>
      </c>
      <c r="AH1" s="89" t="s">
        <v>172</v>
      </c>
      <c r="AI1" s="89" t="s">
        <v>171</v>
      </c>
      <c r="AJ1" s="89" t="s">
        <v>170</v>
      </c>
      <c r="AK1" s="89" t="s">
        <v>169</v>
      </c>
      <c r="AL1" s="89" t="s">
        <v>168</v>
      </c>
      <c r="AM1" s="89" t="s">
        <v>167</v>
      </c>
      <c r="AN1" s="89" t="s">
        <v>166</v>
      </c>
      <c r="AO1" s="89" t="s">
        <v>165</v>
      </c>
      <c r="AP1" s="89" t="s">
        <v>164</v>
      </c>
      <c r="AQ1" s="89" t="s">
        <v>163</v>
      </c>
      <c r="AR1" s="89" t="s">
        <v>162</v>
      </c>
      <c r="AS1" s="89" t="s">
        <v>161</v>
      </c>
      <c r="AT1" s="89" t="s">
        <v>160</v>
      </c>
      <c r="AU1" s="89" t="s">
        <v>159</v>
      </c>
      <c r="AV1" s="89" t="s">
        <v>158</v>
      </c>
      <c r="AW1" s="89" t="s">
        <v>157</v>
      </c>
      <c r="AX1" s="89" t="s">
        <v>156</v>
      </c>
      <c r="AY1" s="89" t="s">
        <v>155</v>
      </c>
      <c r="AZ1" s="89" t="s">
        <v>154</v>
      </c>
      <c r="BA1" s="89" t="s">
        <v>153</v>
      </c>
      <c r="BB1" s="89" t="s">
        <v>152</v>
      </c>
      <c r="BC1" s="89" t="s">
        <v>151</v>
      </c>
      <c r="BD1" s="89" t="s">
        <v>150</v>
      </c>
      <c r="BE1" s="89" t="s">
        <v>149</v>
      </c>
      <c r="BF1" s="89" t="s">
        <v>148</v>
      </c>
      <c r="BG1" s="89" t="s">
        <v>147</v>
      </c>
      <c r="BH1" s="89" t="s">
        <v>146</v>
      </c>
      <c r="BI1" s="89" t="s">
        <v>145</v>
      </c>
      <c r="BJ1" s="89" t="s">
        <v>144</v>
      </c>
      <c r="BK1" s="89" t="s">
        <v>143</v>
      </c>
      <c r="BL1" s="89" t="s">
        <v>142</v>
      </c>
      <c r="BM1" s="89" t="s">
        <v>141</v>
      </c>
      <c r="BN1" s="89" t="s">
        <v>140</v>
      </c>
      <c r="BO1" s="89" t="s">
        <v>139</v>
      </c>
      <c r="BP1" s="89" t="s">
        <v>138</v>
      </c>
      <c r="BQ1" s="89" t="s">
        <v>137</v>
      </c>
      <c r="BR1" s="89" t="s">
        <v>136</v>
      </c>
      <c r="BS1" s="89" t="s">
        <v>135</v>
      </c>
      <c r="BT1" s="89" t="s">
        <v>134</v>
      </c>
      <c r="BU1" s="89" t="s">
        <v>133</v>
      </c>
      <c r="BV1" s="89" t="s">
        <v>132</v>
      </c>
      <c r="BW1" s="89" t="s">
        <v>131</v>
      </c>
      <c r="BX1" s="89" t="s">
        <v>130</v>
      </c>
      <c r="BY1" s="89" t="s">
        <v>129</v>
      </c>
      <c r="BZ1" s="89" t="s">
        <v>128</v>
      </c>
      <c r="CA1" s="89" t="s">
        <v>127</v>
      </c>
    </row>
    <row r="2" spans="1:79" x14ac:dyDescent="0.2">
      <c r="A2" s="3" t="s">
        <v>336</v>
      </c>
      <c r="B2" s="1"/>
      <c r="G2" t="s">
        <v>327</v>
      </c>
      <c r="P2" s="1"/>
      <c r="R2" t="s">
        <v>473</v>
      </c>
      <c r="S2" t="s">
        <v>474</v>
      </c>
      <c r="T2" t="s">
        <v>237</v>
      </c>
      <c r="U2" t="s">
        <v>235</v>
      </c>
      <c r="V2" t="s">
        <v>232</v>
      </c>
      <c r="W2" t="s">
        <v>221</v>
      </c>
      <c r="X2" t="s">
        <v>227</v>
      </c>
      <c r="Y2" t="s">
        <v>250</v>
      </c>
      <c r="Z2" t="s">
        <v>215</v>
      </c>
      <c r="AA2" t="s">
        <v>217</v>
      </c>
      <c r="AB2" t="s">
        <v>344</v>
      </c>
      <c r="AC2" t="s">
        <v>218</v>
      </c>
      <c r="AD2" t="s">
        <v>219</v>
      </c>
      <c r="AE2" t="s">
        <v>220</v>
      </c>
      <c r="AF2" t="s">
        <v>222</v>
      </c>
      <c r="AG2" t="s">
        <v>340</v>
      </c>
      <c r="AH2" t="s">
        <v>224</v>
      </c>
      <c r="AI2" t="s">
        <v>225</v>
      </c>
      <c r="AJ2" t="s">
        <v>226</v>
      </c>
      <c r="AK2" t="s">
        <v>228</v>
      </c>
      <c r="AL2" t="s">
        <v>229</v>
      </c>
      <c r="AM2" t="s">
        <v>230</v>
      </c>
      <c r="AN2" t="s">
        <v>231</v>
      </c>
      <c r="AO2" t="s">
        <v>234</v>
      </c>
      <c r="AP2" t="s">
        <v>475</v>
      </c>
      <c r="AQ2" t="s">
        <v>236</v>
      </c>
      <c r="AR2" t="s">
        <v>238</v>
      </c>
      <c r="AS2" t="s">
        <v>239</v>
      </c>
      <c r="AT2" t="s">
        <v>240</v>
      </c>
      <c r="AU2" t="s">
        <v>241</v>
      </c>
      <c r="AV2" t="s">
        <v>242</v>
      </c>
      <c r="AW2" t="s">
        <v>476</v>
      </c>
      <c r="AX2" t="s">
        <v>243</v>
      </c>
      <c r="AY2" t="s">
        <v>244</v>
      </c>
      <c r="AZ2" t="s">
        <v>245</v>
      </c>
      <c r="BA2" t="s">
        <v>246</v>
      </c>
      <c r="BB2" t="s">
        <v>247</v>
      </c>
      <c r="BC2" t="s">
        <v>339</v>
      </c>
      <c r="BD2" t="s">
        <v>248</v>
      </c>
      <c r="BE2" t="s">
        <v>249</v>
      </c>
      <c r="BF2" t="s">
        <v>251</v>
      </c>
      <c r="BG2" t="s">
        <v>252</v>
      </c>
      <c r="BH2" t="s">
        <v>253</v>
      </c>
      <c r="BI2" t="s">
        <v>345</v>
      </c>
      <c r="BJ2" t="s">
        <v>254</v>
      </c>
      <c r="BK2" t="s">
        <v>255</v>
      </c>
      <c r="BL2" t="s">
        <v>256</v>
      </c>
      <c r="BM2" t="s">
        <v>233</v>
      </c>
      <c r="BN2" t="s">
        <v>223</v>
      </c>
      <c r="BO2" t="s">
        <v>477</v>
      </c>
      <c r="BP2" t="s">
        <v>477</v>
      </c>
      <c r="BQ2" t="s">
        <v>477</v>
      </c>
      <c r="BR2" t="s">
        <v>477</v>
      </c>
      <c r="BS2" t="s">
        <v>477</v>
      </c>
      <c r="BT2" t="s">
        <v>477</v>
      </c>
      <c r="BU2" t="s">
        <v>477</v>
      </c>
      <c r="BV2" t="s">
        <v>477</v>
      </c>
      <c r="BW2" t="s">
        <v>477</v>
      </c>
      <c r="BX2" t="s">
        <v>477</v>
      </c>
      <c r="BY2" t="s">
        <v>477</v>
      </c>
      <c r="BZ2" t="s">
        <v>477</v>
      </c>
    </row>
    <row r="3" spans="1:79" x14ac:dyDescent="0.2">
      <c r="A3" s="3" t="s">
        <v>126</v>
      </c>
      <c r="B3" s="1">
        <v>14.8</v>
      </c>
      <c r="C3">
        <v>3791.7</v>
      </c>
      <c r="D3" t="s">
        <v>113</v>
      </c>
      <c r="E3" t="s">
        <v>19</v>
      </c>
      <c r="F3" t="s">
        <v>112</v>
      </c>
      <c r="H3">
        <v>-29.489053999999999</v>
      </c>
      <c r="I3">
        <v>4.7675210000000003</v>
      </c>
      <c r="L3">
        <v>7.0267119999999998</v>
      </c>
      <c r="N3">
        <v>2.276923</v>
      </c>
      <c r="O3">
        <v>2.5964909999999999</v>
      </c>
      <c r="P3" s="1">
        <v>0.14873400000000001</v>
      </c>
      <c r="Q3" s="12">
        <v>25.384615</v>
      </c>
      <c r="R3" s="1">
        <v>7.49</v>
      </c>
      <c r="S3" s="1">
        <v>4.7E-2</v>
      </c>
      <c r="T3" s="1">
        <v>0.51</v>
      </c>
      <c r="U3" s="1">
        <v>0.57999999999999996</v>
      </c>
      <c r="V3" s="1">
        <v>1.81</v>
      </c>
      <c r="W3" s="1">
        <v>5.91</v>
      </c>
      <c r="X3" s="1">
        <v>10.35</v>
      </c>
      <c r="Y3" s="1">
        <v>0.316</v>
      </c>
      <c r="Z3" s="1">
        <v>0.33</v>
      </c>
      <c r="AA3" s="1">
        <v>89.7</v>
      </c>
      <c r="AB3" s="1"/>
      <c r="AC3" s="1">
        <v>130</v>
      </c>
      <c r="AD3" s="1">
        <v>1.97</v>
      </c>
      <c r="AE3" s="1">
        <v>0.71</v>
      </c>
      <c r="AF3" s="1">
        <v>1.63</v>
      </c>
      <c r="AG3" s="1"/>
      <c r="AH3" s="1">
        <v>66</v>
      </c>
      <c r="AI3" s="1">
        <v>4.83</v>
      </c>
      <c r="AJ3" s="1">
        <v>114</v>
      </c>
      <c r="AK3" s="1">
        <v>19.05</v>
      </c>
      <c r="AL3" s="1">
        <v>0.26</v>
      </c>
      <c r="AM3" s="1">
        <v>1.3</v>
      </c>
      <c r="AN3" s="1">
        <v>7.0000000000000007E-2</v>
      </c>
      <c r="AO3" s="91">
        <v>60.9</v>
      </c>
      <c r="AP3">
        <v>401</v>
      </c>
      <c r="AQ3" s="1">
        <v>33.5</v>
      </c>
      <c r="AR3" s="1">
        <v>10.3</v>
      </c>
      <c r="AS3" s="1">
        <v>61.7</v>
      </c>
      <c r="AT3" s="1">
        <v>43.9</v>
      </c>
      <c r="AU3" s="1">
        <v>96.3</v>
      </c>
      <c r="AV3" s="1">
        <v>1.9E-2</v>
      </c>
      <c r="AW3" s="1">
        <v>11.55</v>
      </c>
      <c r="AX3" s="1">
        <v>1.89</v>
      </c>
      <c r="AY3" s="1">
        <v>13.1</v>
      </c>
      <c r="AZ3" s="1">
        <v>5</v>
      </c>
      <c r="BA3" s="1">
        <v>2.9</v>
      </c>
      <c r="BB3" s="1">
        <v>296</v>
      </c>
      <c r="BC3" s="1"/>
      <c r="BD3" s="1">
        <v>0.39</v>
      </c>
      <c r="BE3" s="1">
        <v>14.6</v>
      </c>
      <c r="BF3" s="1">
        <v>1.89</v>
      </c>
      <c r="BG3" s="1">
        <v>3.4</v>
      </c>
      <c r="BH3" s="1">
        <v>198</v>
      </c>
      <c r="BI3" s="1"/>
      <c r="BJ3" s="1">
        <v>23.3</v>
      </c>
      <c r="BK3" s="1">
        <v>241</v>
      </c>
      <c r="BL3" s="1">
        <v>46.5</v>
      </c>
      <c r="BM3" s="1">
        <v>41.7</v>
      </c>
      <c r="BN3" s="1">
        <v>89</v>
      </c>
      <c r="CA3" t="s">
        <v>77</v>
      </c>
    </row>
    <row r="4" spans="1:79" x14ac:dyDescent="0.2">
      <c r="A4" s="3" t="s">
        <v>125</v>
      </c>
      <c r="B4" s="1">
        <v>9.73</v>
      </c>
      <c r="C4">
        <v>3796.77</v>
      </c>
      <c r="D4" t="s">
        <v>113</v>
      </c>
      <c r="E4" t="s">
        <v>19</v>
      </c>
      <c r="F4" t="s">
        <v>112</v>
      </c>
      <c r="N4">
        <v>1.8458330000000001</v>
      </c>
      <c r="O4">
        <v>4.199052</v>
      </c>
      <c r="P4" s="1">
        <v>0.444915</v>
      </c>
      <c r="Q4" s="12">
        <v>12.5</v>
      </c>
      <c r="R4" s="1">
        <v>6.09</v>
      </c>
      <c r="S4" s="1">
        <v>0.105</v>
      </c>
      <c r="T4" s="1">
        <v>0.35</v>
      </c>
      <c r="U4" s="1">
        <v>0.47</v>
      </c>
      <c r="V4" s="1">
        <v>1.35</v>
      </c>
      <c r="W4" s="1">
        <v>9.42</v>
      </c>
      <c r="X4" s="1">
        <v>11.25</v>
      </c>
      <c r="Y4" s="1">
        <v>0.23599999999999999</v>
      </c>
      <c r="Z4" s="1">
        <v>0.3</v>
      </c>
      <c r="AA4" s="1">
        <v>84.9</v>
      </c>
      <c r="AB4" s="1"/>
      <c r="AC4" s="1">
        <v>240</v>
      </c>
      <c r="AD4" s="1">
        <v>1.97</v>
      </c>
      <c r="AE4" s="1">
        <v>0.63</v>
      </c>
      <c r="AF4" s="1">
        <v>1.37</v>
      </c>
      <c r="AG4" s="1"/>
      <c r="AH4" s="1">
        <v>47</v>
      </c>
      <c r="AI4" s="1">
        <v>4.6900000000000004</v>
      </c>
      <c r="AJ4" s="1">
        <v>105.5</v>
      </c>
      <c r="AK4" s="1">
        <v>16.5</v>
      </c>
      <c r="AL4" s="1">
        <v>0.3</v>
      </c>
      <c r="AM4" s="1">
        <v>1.4</v>
      </c>
      <c r="AN4" s="1">
        <v>0.08</v>
      </c>
      <c r="AO4" s="91">
        <v>64.900000000000006</v>
      </c>
      <c r="AP4">
        <v>418</v>
      </c>
      <c r="AQ4" s="1">
        <v>61</v>
      </c>
      <c r="AR4" s="1">
        <v>9.1</v>
      </c>
      <c r="AS4" s="1">
        <v>64</v>
      </c>
      <c r="AT4" s="1">
        <v>34.1</v>
      </c>
      <c r="AU4" s="1">
        <v>92.4</v>
      </c>
      <c r="AV4" s="1">
        <v>2.1999999999999999E-2</v>
      </c>
      <c r="AW4" s="1">
        <v>13.25</v>
      </c>
      <c r="AX4" s="1">
        <v>2.8</v>
      </c>
      <c r="AY4" s="1">
        <v>16.600000000000001</v>
      </c>
      <c r="AZ4" s="1">
        <v>5</v>
      </c>
      <c r="BA4" s="1">
        <v>2.2000000000000002</v>
      </c>
      <c r="BB4" s="1">
        <v>443</v>
      </c>
      <c r="BC4" s="1"/>
      <c r="BD4" s="1">
        <v>0.27</v>
      </c>
      <c r="BE4" s="1">
        <v>13.7</v>
      </c>
      <c r="BF4" s="1">
        <v>2.1</v>
      </c>
      <c r="BG4" s="1">
        <v>5.7</v>
      </c>
      <c r="BH4" s="1">
        <v>266</v>
      </c>
      <c r="BI4" s="1"/>
      <c r="BJ4" s="1">
        <v>45.1</v>
      </c>
      <c r="BK4" s="1">
        <v>196</v>
      </c>
      <c r="BL4" s="1">
        <v>54.5</v>
      </c>
      <c r="BM4" s="1">
        <v>44</v>
      </c>
      <c r="BN4" s="1">
        <v>95.4</v>
      </c>
      <c r="CA4" t="s">
        <v>77</v>
      </c>
    </row>
    <row r="5" spans="1:79" x14ac:dyDescent="0.2">
      <c r="A5" s="3" t="s">
        <v>123</v>
      </c>
      <c r="B5" s="1">
        <v>8.6999999999999993</v>
      </c>
      <c r="C5">
        <v>3797.8</v>
      </c>
      <c r="D5" t="s">
        <v>113</v>
      </c>
      <c r="E5" t="s">
        <v>19</v>
      </c>
      <c r="F5" t="s">
        <v>112</v>
      </c>
      <c r="H5">
        <v>-27.296433</v>
      </c>
      <c r="I5">
        <v>5.5472799999999998</v>
      </c>
      <c r="L5">
        <v>3.2538469999999999</v>
      </c>
      <c r="N5">
        <v>0.95217399999999996</v>
      </c>
      <c r="O5">
        <v>4.231884</v>
      </c>
      <c r="P5" s="1">
        <v>1.5</v>
      </c>
      <c r="Q5" s="12">
        <v>7.8260870000000002</v>
      </c>
      <c r="R5" s="1">
        <v>6.17</v>
      </c>
      <c r="S5" s="1">
        <v>0.38400000000000001</v>
      </c>
      <c r="T5" s="1">
        <v>0.37</v>
      </c>
      <c r="U5" s="1">
        <v>0.54</v>
      </c>
      <c r="V5" s="1">
        <v>1.63</v>
      </c>
      <c r="W5" s="1">
        <v>9.9499999999999993</v>
      </c>
      <c r="X5" s="1">
        <v>8.4</v>
      </c>
      <c r="Y5" s="1">
        <v>0.25600000000000001</v>
      </c>
      <c r="Z5" s="1">
        <v>0.36</v>
      </c>
      <c r="AA5" s="1">
        <v>71.2</v>
      </c>
      <c r="AB5" s="1"/>
      <c r="AC5" s="1">
        <v>460</v>
      </c>
      <c r="AD5" s="1">
        <v>2.25</v>
      </c>
      <c r="AE5" s="1">
        <v>0.63</v>
      </c>
      <c r="AF5" s="1">
        <v>1.01</v>
      </c>
      <c r="AG5" s="1"/>
      <c r="AH5" s="1">
        <v>54</v>
      </c>
      <c r="AI5" s="1">
        <v>5.31</v>
      </c>
      <c r="AJ5" s="1">
        <v>103.5</v>
      </c>
      <c r="AK5" s="1">
        <v>17.2</v>
      </c>
      <c r="AL5" s="1">
        <v>0.36</v>
      </c>
      <c r="AM5" s="1">
        <v>1.8</v>
      </c>
      <c r="AN5" s="1">
        <v>7.0000000000000007E-2</v>
      </c>
      <c r="AO5" s="91">
        <v>52.8</v>
      </c>
      <c r="AP5">
        <v>858</v>
      </c>
      <c r="AQ5" s="1">
        <v>18.05</v>
      </c>
      <c r="AR5" s="1">
        <v>10</v>
      </c>
      <c r="AS5" s="1">
        <v>64.599999999999994</v>
      </c>
      <c r="AT5" s="1">
        <v>64</v>
      </c>
      <c r="AU5" s="1">
        <v>106.5</v>
      </c>
      <c r="AV5" s="1">
        <v>1.2999999999999999E-2</v>
      </c>
      <c r="AW5" s="1">
        <v>8.84</v>
      </c>
      <c r="AX5" s="1">
        <v>1.91</v>
      </c>
      <c r="AY5" s="1">
        <v>25.5</v>
      </c>
      <c r="AZ5" s="1">
        <v>7</v>
      </c>
      <c r="BA5" s="1">
        <v>3.4</v>
      </c>
      <c r="BB5" s="1">
        <v>438</v>
      </c>
      <c r="BC5" s="1"/>
      <c r="BD5" s="1">
        <v>0.26</v>
      </c>
      <c r="BE5" s="1">
        <v>15.1</v>
      </c>
      <c r="BF5" s="1">
        <v>1.74</v>
      </c>
      <c r="BG5" s="1">
        <v>4.5999999999999996</v>
      </c>
      <c r="BH5" s="1">
        <v>271</v>
      </c>
      <c r="BI5" s="1"/>
      <c r="BJ5" s="1">
        <v>99.2</v>
      </c>
      <c r="BK5" s="1">
        <v>126</v>
      </c>
      <c r="BL5" s="1">
        <v>68.8</v>
      </c>
      <c r="BM5" s="1">
        <v>62.5</v>
      </c>
      <c r="BN5" s="1">
        <v>157.5</v>
      </c>
      <c r="CA5" t="s">
        <v>77</v>
      </c>
    </row>
    <row r="6" spans="1:79" x14ac:dyDescent="0.2">
      <c r="A6" s="3" t="s">
        <v>122</v>
      </c>
      <c r="B6" s="1">
        <v>7.88</v>
      </c>
      <c r="C6">
        <v>3798.62</v>
      </c>
      <c r="D6" t="s">
        <v>113</v>
      </c>
      <c r="E6" t="s">
        <v>19</v>
      </c>
      <c r="F6" t="s">
        <v>112</v>
      </c>
      <c r="N6">
        <v>1.5214289999999999</v>
      </c>
      <c r="O6">
        <v>2.223382</v>
      </c>
      <c r="P6" s="1">
        <v>0.162055</v>
      </c>
      <c r="Q6" s="12">
        <v>24.285713999999999</v>
      </c>
      <c r="R6" s="1">
        <v>6.37</v>
      </c>
      <c r="S6" s="1">
        <v>4.1000000000000002E-2</v>
      </c>
      <c r="T6" s="1">
        <v>0.39</v>
      </c>
      <c r="U6" s="1">
        <v>0.47</v>
      </c>
      <c r="V6" s="1">
        <v>1.5</v>
      </c>
      <c r="W6" s="1">
        <v>4.01</v>
      </c>
      <c r="X6" s="1">
        <v>14.9</v>
      </c>
      <c r="Y6" s="1">
        <v>0.253</v>
      </c>
      <c r="Z6" s="1">
        <v>0.34</v>
      </c>
      <c r="AA6" s="1">
        <v>85.9</v>
      </c>
      <c r="AB6" s="1"/>
      <c r="AC6" s="1">
        <v>140</v>
      </c>
      <c r="AD6" s="1">
        <v>1.88</v>
      </c>
      <c r="AE6" s="1">
        <v>0.83</v>
      </c>
      <c r="AF6" s="1">
        <v>1.75</v>
      </c>
      <c r="AG6" s="1"/>
      <c r="AH6" s="1">
        <v>58</v>
      </c>
      <c r="AI6" s="1">
        <v>4.57</v>
      </c>
      <c r="AJ6" s="1">
        <v>95.8</v>
      </c>
      <c r="AK6" s="1">
        <v>17.8</v>
      </c>
      <c r="AL6" s="1">
        <v>0.38</v>
      </c>
      <c r="AM6" s="1">
        <v>1.3</v>
      </c>
      <c r="AN6" s="1">
        <v>7.9000000000000001E-2</v>
      </c>
      <c r="AO6" s="91">
        <v>64.900000000000006</v>
      </c>
      <c r="AP6">
        <v>458</v>
      </c>
      <c r="AQ6" s="1">
        <v>34.799999999999997</v>
      </c>
      <c r="AR6" s="1">
        <v>9.5</v>
      </c>
      <c r="AS6" s="1">
        <v>63</v>
      </c>
      <c r="AT6" s="1">
        <v>56.8</v>
      </c>
      <c r="AU6" s="1">
        <v>92</v>
      </c>
      <c r="AV6" s="1">
        <v>1.0999999999999999E-2</v>
      </c>
      <c r="AW6" s="1">
        <v>17.850000000000001</v>
      </c>
      <c r="AX6" s="1">
        <v>3.02</v>
      </c>
      <c r="AY6" s="1">
        <v>18.399999999999999</v>
      </c>
      <c r="AZ6" s="1">
        <v>6</v>
      </c>
      <c r="BA6" s="1">
        <v>2.2999999999999998</v>
      </c>
      <c r="BB6" s="1">
        <v>213</v>
      </c>
      <c r="BC6" s="1"/>
      <c r="BD6" s="1">
        <v>0.44</v>
      </c>
      <c r="BE6" s="1">
        <v>14.6</v>
      </c>
      <c r="BF6" s="1">
        <v>1.85</v>
      </c>
      <c r="BG6" s="1">
        <v>3</v>
      </c>
      <c r="BH6" s="1">
        <v>176</v>
      </c>
      <c r="BI6" s="1"/>
      <c r="BJ6" s="1">
        <v>36.299999999999997</v>
      </c>
      <c r="BK6" s="1">
        <v>162</v>
      </c>
      <c r="BL6" s="1">
        <v>46.6</v>
      </c>
      <c r="BM6" s="1">
        <v>43.5</v>
      </c>
      <c r="BN6" s="1">
        <v>95.5</v>
      </c>
      <c r="CA6" t="s">
        <v>77</v>
      </c>
    </row>
    <row r="7" spans="1:79" x14ac:dyDescent="0.2">
      <c r="A7" s="3" t="s">
        <v>121</v>
      </c>
      <c r="B7" s="1">
        <v>7.3</v>
      </c>
      <c r="C7">
        <v>3799.2</v>
      </c>
      <c r="D7" t="s">
        <v>113</v>
      </c>
      <c r="E7" t="s">
        <v>19</v>
      </c>
      <c r="F7" t="s">
        <v>112</v>
      </c>
      <c r="H7">
        <v>-29.403217999999999</v>
      </c>
      <c r="I7">
        <v>3.860417</v>
      </c>
      <c r="L7">
        <v>3.9892059999999998</v>
      </c>
      <c r="N7">
        <v>4.6842110000000003</v>
      </c>
      <c r="O7">
        <v>22.418136000000001</v>
      </c>
      <c r="P7" s="1">
        <v>0.18942700000000001</v>
      </c>
      <c r="Q7" s="12">
        <v>6.3157889999999997</v>
      </c>
      <c r="R7" s="1">
        <v>5.72</v>
      </c>
      <c r="S7" s="1">
        <v>4.2999999999999997E-2</v>
      </c>
      <c r="T7" s="1">
        <v>0.38</v>
      </c>
      <c r="U7" s="1">
        <v>0.42</v>
      </c>
      <c r="V7" s="1">
        <v>1.42</v>
      </c>
      <c r="W7" s="1">
        <v>15</v>
      </c>
      <c r="X7" s="1">
        <v>6.03</v>
      </c>
      <c r="Y7" s="1">
        <v>0.22700000000000001</v>
      </c>
      <c r="Z7" s="1">
        <v>0.24</v>
      </c>
      <c r="AA7" s="1">
        <v>51.2</v>
      </c>
      <c r="AB7" s="1"/>
      <c r="AC7" s="1">
        <v>380</v>
      </c>
      <c r="AD7" s="1">
        <v>1.99</v>
      </c>
      <c r="AE7" s="1">
        <v>0.47</v>
      </c>
      <c r="AF7" s="1">
        <v>0.73</v>
      </c>
      <c r="AG7" s="1"/>
      <c r="AH7" s="1">
        <v>41</v>
      </c>
      <c r="AI7" s="1">
        <v>4.7</v>
      </c>
      <c r="AJ7" s="1">
        <v>79.400000000000006</v>
      </c>
      <c r="AK7" s="1">
        <v>14.95</v>
      </c>
      <c r="AL7" s="1">
        <v>0.18</v>
      </c>
      <c r="AM7" s="1">
        <v>1.5</v>
      </c>
      <c r="AN7" s="1">
        <v>5.5E-2</v>
      </c>
      <c r="AO7" s="91">
        <v>53.1</v>
      </c>
      <c r="AP7">
        <v>249</v>
      </c>
      <c r="AQ7" s="1">
        <v>15.4</v>
      </c>
      <c r="AR7" s="1">
        <v>9.8000000000000007</v>
      </c>
      <c r="AS7" s="1">
        <v>49.9</v>
      </c>
      <c r="AT7" s="1">
        <v>30.7</v>
      </c>
      <c r="AU7" s="1">
        <v>93.9</v>
      </c>
      <c r="AV7" s="1">
        <v>1.0999999999999999E-2</v>
      </c>
      <c r="AW7" s="1">
        <v>6.44</v>
      </c>
      <c r="AX7" s="1">
        <v>1.58</v>
      </c>
      <c r="AY7" s="1">
        <v>12.3</v>
      </c>
      <c r="AZ7" s="1">
        <v>3</v>
      </c>
      <c r="BA7" s="1">
        <v>1.9</v>
      </c>
      <c r="BB7" s="1">
        <v>1780</v>
      </c>
      <c r="BC7" s="1"/>
      <c r="BD7" s="1">
        <v>0.19</v>
      </c>
      <c r="BE7" s="1">
        <v>13.1</v>
      </c>
      <c r="BF7" s="1">
        <v>1.28</v>
      </c>
      <c r="BG7" s="1">
        <v>2.6</v>
      </c>
      <c r="BH7" s="1">
        <v>178</v>
      </c>
      <c r="BI7" s="1"/>
      <c r="BJ7" s="1">
        <v>18.3</v>
      </c>
      <c r="BK7" s="1">
        <v>99</v>
      </c>
      <c r="BL7" s="1">
        <v>55.7</v>
      </c>
      <c r="BM7" s="1">
        <v>34.9</v>
      </c>
      <c r="BN7" s="1">
        <v>68.900000000000006</v>
      </c>
      <c r="CA7" t="s">
        <v>77</v>
      </c>
    </row>
    <row r="8" spans="1:79" x14ac:dyDescent="0.2">
      <c r="A8" s="3" t="s">
        <v>120</v>
      </c>
      <c r="B8" s="1">
        <v>6.6</v>
      </c>
      <c r="C8">
        <v>3799.9</v>
      </c>
      <c r="D8" t="s">
        <v>113</v>
      </c>
      <c r="E8" t="s">
        <v>19</v>
      </c>
      <c r="F8" t="s">
        <v>112</v>
      </c>
      <c r="N8">
        <v>0.53913</v>
      </c>
      <c r="O8">
        <v>2.128755</v>
      </c>
      <c r="P8" s="1">
        <v>0.11640200000000001</v>
      </c>
      <c r="Q8" s="12">
        <v>7.1739129999999998</v>
      </c>
      <c r="R8" s="1">
        <v>7.75</v>
      </c>
      <c r="S8" s="1">
        <v>4.3999999999999997E-2</v>
      </c>
      <c r="T8" s="1">
        <v>0.56000000000000005</v>
      </c>
      <c r="U8" s="1">
        <v>0.64</v>
      </c>
      <c r="V8" s="1">
        <v>2.25</v>
      </c>
      <c r="W8" s="1">
        <v>4.79</v>
      </c>
      <c r="X8" s="1">
        <v>4.16</v>
      </c>
      <c r="Y8" s="1">
        <v>0.378</v>
      </c>
      <c r="Z8" s="1">
        <v>0.33</v>
      </c>
      <c r="AA8" s="1">
        <v>20.3</v>
      </c>
      <c r="AB8" s="1"/>
      <c r="AC8" s="1">
        <v>460</v>
      </c>
      <c r="AD8" s="1">
        <v>2.96</v>
      </c>
      <c r="AE8" s="1">
        <v>0.59</v>
      </c>
      <c r="AF8" s="1">
        <v>0.43</v>
      </c>
      <c r="AG8" s="1"/>
      <c r="AH8" s="1">
        <v>73</v>
      </c>
      <c r="AI8" s="1">
        <v>5.97</v>
      </c>
      <c r="AJ8" s="1">
        <v>116.5</v>
      </c>
      <c r="AK8" s="1">
        <v>25.3</v>
      </c>
      <c r="AL8" s="1">
        <v>0.34</v>
      </c>
      <c r="AM8" s="1">
        <v>1.9</v>
      </c>
      <c r="AN8" s="1">
        <v>8.4000000000000005E-2</v>
      </c>
      <c r="AO8" s="91">
        <v>92.9</v>
      </c>
      <c r="AP8" s="92">
        <v>2800</v>
      </c>
      <c r="AQ8" s="1">
        <v>1.64</v>
      </c>
      <c r="AR8" s="1">
        <v>14.3</v>
      </c>
      <c r="AS8" s="1">
        <v>58.7</v>
      </c>
      <c r="AT8" s="1">
        <v>44.1</v>
      </c>
      <c r="AU8" s="1">
        <v>85.8</v>
      </c>
      <c r="AV8" s="1">
        <v>5.0000000000000001E-3</v>
      </c>
      <c r="AW8" s="1">
        <v>3.41</v>
      </c>
      <c r="AX8" s="1">
        <v>1.28</v>
      </c>
      <c r="AY8" s="1">
        <v>20</v>
      </c>
      <c r="AZ8" s="1">
        <v>4</v>
      </c>
      <c r="BA8" s="1">
        <v>3.6</v>
      </c>
      <c r="BB8" s="1">
        <v>248</v>
      </c>
      <c r="BC8" s="1"/>
      <c r="BD8" s="1">
        <v>0.23</v>
      </c>
      <c r="BE8" s="1">
        <v>15.5</v>
      </c>
      <c r="BF8" s="1">
        <v>0.79</v>
      </c>
      <c r="BG8" s="1">
        <v>2.8</v>
      </c>
      <c r="BH8" s="1">
        <v>153</v>
      </c>
      <c r="BI8" s="1"/>
      <c r="BJ8" s="1">
        <v>26.2</v>
      </c>
      <c r="BK8" s="1">
        <v>103</v>
      </c>
      <c r="BL8" s="1">
        <v>68.900000000000006</v>
      </c>
      <c r="BM8" s="1">
        <v>34.4</v>
      </c>
      <c r="BN8" s="1">
        <v>88.8</v>
      </c>
      <c r="CA8" t="s">
        <v>77</v>
      </c>
    </row>
    <row r="9" spans="1:79" x14ac:dyDescent="0.2">
      <c r="A9" s="3" t="s">
        <v>119</v>
      </c>
      <c r="B9" s="1">
        <v>6.1</v>
      </c>
      <c r="C9">
        <v>3800.4</v>
      </c>
      <c r="D9" t="s">
        <v>113</v>
      </c>
      <c r="E9" t="s">
        <v>19</v>
      </c>
      <c r="F9" t="s">
        <v>112</v>
      </c>
      <c r="H9">
        <v>-30.605815</v>
      </c>
      <c r="N9">
        <v>1.2964290000000001</v>
      </c>
      <c r="O9">
        <v>1.064516</v>
      </c>
      <c r="P9" s="1">
        <v>0.35072500000000001</v>
      </c>
      <c r="Q9" s="12">
        <v>33.571429000000002</v>
      </c>
      <c r="R9" s="1">
        <v>8.66</v>
      </c>
      <c r="S9" s="1">
        <v>0.121</v>
      </c>
      <c r="T9" s="1">
        <v>0.6</v>
      </c>
      <c r="U9" s="1">
        <v>0.66</v>
      </c>
      <c r="V9" s="1">
        <v>2.08</v>
      </c>
      <c r="W9" s="1">
        <v>2.09</v>
      </c>
      <c r="X9" s="1">
        <v>8.58</v>
      </c>
      <c r="Y9" s="1">
        <v>0.34499999999999997</v>
      </c>
      <c r="Z9" s="1">
        <v>0.47</v>
      </c>
      <c r="AA9" s="1">
        <v>78.3</v>
      </c>
      <c r="AB9" s="1"/>
      <c r="AC9" s="1">
        <v>140</v>
      </c>
      <c r="AD9" s="1">
        <v>2.8</v>
      </c>
      <c r="AE9" s="1">
        <v>0.89</v>
      </c>
      <c r="AF9" s="1">
        <v>1.77</v>
      </c>
      <c r="AG9" s="1"/>
      <c r="AH9" s="1">
        <v>69</v>
      </c>
      <c r="AI9" s="1">
        <v>6.78</v>
      </c>
      <c r="AJ9" s="1">
        <v>170.5</v>
      </c>
      <c r="AK9" s="1">
        <v>23.4</v>
      </c>
      <c r="AL9" s="1">
        <v>0.38</v>
      </c>
      <c r="AM9" s="1">
        <v>1.6</v>
      </c>
      <c r="AN9" s="1">
        <v>9.1999999999999998E-2</v>
      </c>
      <c r="AO9" s="91">
        <v>83.6</v>
      </c>
      <c r="AP9" s="92">
        <v>1980</v>
      </c>
      <c r="AQ9" s="1">
        <v>15.15</v>
      </c>
      <c r="AR9" s="1">
        <v>12.5</v>
      </c>
      <c r="AS9" s="1">
        <v>95.3</v>
      </c>
      <c r="AT9" s="1">
        <v>59.7</v>
      </c>
      <c r="AU9" s="1">
        <v>131.5</v>
      </c>
      <c r="AV9" s="1">
        <v>1.0999999999999999E-2</v>
      </c>
      <c r="AW9" s="1">
        <v>8.8800000000000008</v>
      </c>
      <c r="AX9" s="1">
        <v>5.53</v>
      </c>
      <c r="AY9" s="1">
        <v>20.100000000000001</v>
      </c>
      <c r="AZ9" s="1">
        <v>7</v>
      </c>
      <c r="BA9" s="1">
        <v>2.9</v>
      </c>
      <c r="BB9" s="1">
        <v>181.5</v>
      </c>
      <c r="BC9" s="1"/>
      <c r="BD9" s="1">
        <v>0.56999999999999995</v>
      </c>
      <c r="BE9" s="1">
        <v>20.9</v>
      </c>
      <c r="BF9" s="1">
        <v>1.79</v>
      </c>
      <c r="BG9" s="1">
        <v>4.5</v>
      </c>
      <c r="BH9" s="1">
        <v>400</v>
      </c>
      <c r="BI9" s="1"/>
      <c r="BJ9" s="1">
        <v>43.5</v>
      </c>
      <c r="BK9" s="1">
        <v>139</v>
      </c>
      <c r="BL9" s="1">
        <v>64.2</v>
      </c>
      <c r="BM9" s="1">
        <v>54.9</v>
      </c>
      <c r="BN9" s="1">
        <v>118</v>
      </c>
      <c r="CA9" t="s">
        <v>77</v>
      </c>
    </row>
    <row r="10" spans="1:79" x14ac:dyDescent="0.2">
      <c r="A10" s="3" t="s">
        <v>118</v>
      </c>
      <c r="B10" s="1">
        <v>5.9</v>
      </c>
      <c r="C10">
        <v>3800.6</v>
      </c>
      <c r="D10" t="s">
        <v>113</v>
      </c>
      <c r="E10" t="s">
        <v>19</v>
      </c>
      <c r="F10" t="s">
        <v>112</v>
      </c>
      <c r="H10">
        <v>-24.413253000000001</v>
      </c>
      <c r="I10">
        <v>2.5045959999999998</v>
      </c>
      <c r="L10">
        <v>0.41922900000000002</v>
      </c>
      <c r="N10">
        <v>0.22071399999999999</v>
      </c>
      <c r="O10">
        <v>4.2679559999999999</v>
      </c>
      <c r="P10" s="1">
        <v>7.2114999999999999E-2</v>
      </c>
      <c r="Q10" s="12">
        <v>2</v>
      </c>
      <c r="R10" s="1">
        <v>6.71</v>
      </c>
      <c r="S10" s="1">
        <v>0.03</v>
      </c>
      <c r="T10" s="1">
        <v>0.46</v>
      </c>
      <c r="U10" s="1">
        <v>0.65</v>
      </c>
      <c r="V10" s="1">
        <v>2.35</v>
      </c>
      <c r="W10" s="1">
        <v>0.17</v>
      </c>
      <c r="X10" s="1">
        <v>3.08</v>
      </c>
      <c r="Y10" s="1">
        <v>0.41599999999999998</v>
      </c>
      <c r="Z10" s="1">
        <v>0.14000000000000001</v>
      </c>
      <c r="AA10" s="1">
        <v>36.6</v>
      </c>
      <c r="AB10" s="1"/>
      <c r="AC10" s="1">
        <v>700</v>
      </c>
      <c r="AD10" s="1">
        <v>2.0299999999999998</v>
      </c>
      <c r="AE10" s="1">
        <v>0.42</v>
      </c>
      <c r="AF10" s="1">
        <v>0.14000000000000001</v>
      </c>
      <c r="AG10" s="1"/>
      <c r="AH10" s="1">
        <v>73</v>
      </c>
      <c r="AI10" s="1">
        <v>4.82</v>
      </c>
      <c r="AJ10" s="1">
        <v>36.200000000000003</v>
      </c>
      <c r="AK10" s="1">
        <v>18.100000000000001</v>
      </c>
      <c r="AL10" s="1">
        <v>0.26</v>
      </c>
      <c r="AM10" s="1">
        <v>2.2000000000000002</v>
      </c>
      <c r="AN10" s="1">
        <v>0.08</v>
      </c>
      <c r="AO10" s="91">
        <v>71.599999999999994</v>
      </c>
      <c r="AP10">
        <v>96</v>
      </c>
      <c r="AQ10" s="1">
        <v>1.05</v>
      </c>
      <c r="AR10" s="1">
        <v>16.899999999999999</v>
      </c>
      <c r="AS10" s="1">
        <v>41.2</v>
      </c>
      <c r="AT10" s="1">
        <v>28.9</v>
      </c>
      <c r="AU10" s="1">
        <v>76.5</v>
      </c>
      <c r="AV10" s="1">
        <v>1.7000000000000001E-2</v>
      </c>
      <c r="AW10" s="1">
        <v>0.26</v>
      </c>
      <c r="AX10" s="1">
        <v>0.62</v>
      </c>
      <c r="AY10" s="1">
        <v>10.199999999999999</v>
      </c>
      <c r="AZ10" s="1">
        <v>3</v>
      </c>
      <c r="BA10" s="1">
        <v>2.8</v>
      </c>
      <c r="BB10" s="1">
        <v>154.5</v>
      </c>
      <c r="BC10" s="1"/>
      <c r="BD10" s="1">
        <v>0.16</v>
      </c>
      <c r="BE10" s="1">
        <v>14.4</v>
      </c>
      <c r="BF10" s="1">
        <v>0.6</v>
      </c>
      <c r="BG10" s="1">
        <v>2.4</v>
      </c>
      <c r="BH10" s="1">
        <v>259</v>
      </c>
      <c r="BI10" s="1"/>
      <c r="BJ10" s="1">
        <v>12.2</v>
      </c>
      <c r="BK10" s="1">
        <v>92</v>
      </c>
      <c r="BL10" s="1">
        <v>74.7</v>
      </c>
      <c r="BM10" s="1">
        <v>24.1</v>
      </c>
      <c r="BN10" s="1">
        <v>76.400000000000006</v>
      </c>
      <c r="CA10" t="s">
        <v>77</v>
      </c>
    </row>
    <row r="11" spans="1:79" x14ac:dyDescent="0.2">
      <c r="A11" s="3" t="s">
        <v>117</v>
      </c>
      <c r="B11" s="1">
        <v>5.4</v>
      </c>
      <c r="C11">
        <v>3801.1</v>
      </c>
      <c r="D11" t="s">
        <v>113</v>
      </c>
      <c r="E11" t="s">
        <v>19</v>
      </c>
      <c r="F11" t="s">
        <v>112</v>
      </c>
      <c r="N11">
        <v>0.64249999999999996</v>
      </c>
      <c r="O11">
        <v>1.2849999999999999</v>
      </c>
      <c r="P11" s="1">
        <v>0.16336600000000001</v>
      </c>
      <c r="Q11" s="12">
        <v>16.75</v>
      </c>
      <c r="R11" s="1">
        <v>10.050000000000001</v>
      </c>
      <c r="S11" s="1">
        <v>6.6000000000000003E-2</v>
      </c>
      <c r="T11" s="1">
        <v>0.67</v>
      </c>
      <c r="U11" s="1">
        <v>0.69</v>
      </c>
      <c r="V11" s="1">
        <v>2.35</v>
      </c>
      <c r="W11" s="1">
        <v>4.04</v>
      </c>
      <c r="X11" s="1">
        <v>6.79</v>
      </c>
      <c r="Y11" s="1">
        <v>0.40400000000000003</v>
      </c>
      <c r="Z11" s="1">
        <v>0.67</v>
      </c>
      <c r="AA11" s="1">
        <v>36.200000000000003</v>
      </c>
      <c r="AB11" s="1"/>
      <c r="AC11" s="1">
        <v>400</v>
      </c>
      <c r="AD11" s="1">
        <v>3.12</v>
      </c>
      <c r="AE11" s="1">
        <v>1</v>
      </c>
      <c r="AF11" s="1">
        <v>1.57</v>
      </c>
      <c r="AG11" s="1"/>
      <c r="AH11" s="1">
        <v>85</v>
      </c>
      <c r="AI11" s="1">
        <v>7.87</v>
      </c>
      <c r="AJ11" s="1">
        <v>200</v>
      </c>
      <c r="AK11" s="1">
        <v>26.7</v>
      </c>
      <c r="AL11" s="1">
        <v>0.32</v>
      </c>
      <c r="AM11" s="1">
        <v>2.1</v>
      </c>
      <c r="AN11" s="1">
        <v>9.7000000000000003E-2</v>
      </c>
      <c r="AO11" s="91">
        <v>109</v>
      </c>
      <c r="AP11" s="92">
        <v>737</v>
      </c>
      <c r="AQ11" s="1">
        <v>16.600000000000001</v>
      </c>
      <c r="AR11" s="1">
        <v>15.1</v>
      </c>
      <c r="AS11" s="1">
        <v>93.2</v>
      </c>
      <c r="AT11" s="1">
        <v>58.5</v>
      </c>
      <c r="AU11" s="1">
        <v>138.5</v>
      </c>
      <c r="AV11" s="1">
        <v>0.01</v>
      </c>
      <c r="AW11" s="1">
        <v>6.7</v>
      </c>
      <c r="AX11" s="1">
        <v>2.25</v>
      </c>
      <c r="AY11" s="1">
        <v>26.3</v>
      </c>
      <c r="AZ11" s="1">
        <v>6</v>
      </c>
      <c r="BA11" s="1">
        <v>3.3</v>
      </c>
      <c r="BB11" s="1">
        <v>257</v>
      </c>
      <c r="BC11" s="1"/>
      <c r="BD11" s="1">
        <v>0.38</v>
      </c>
      <c r="BE11" s="1">
        <v>24.3</v>
      </c>
      <c r="BF11" s="1">
        <v>1.26</v>
      </c>
      <c r="BG11" s="1">
        <v>4.0999999999999996</v>
      </c>
      <c r="BH11" s="1">
        <v>329</v>
      </c>
      <c r="BI11" s="1"/>
      <c r="BJ11" s="1">
        <v>36.6</v>
      </c>
      <c r="BK11" s="1">
        <v>166</v>
      </c>
      <c r="BL11" s="1">
        <v>75.599999999999994</v>
      </c>
      <c r="BM11" s="1">
        <v>65.099999999999994</v>
      </c>
      <c r="BN11" s="1">
        <v>141.5</v>
      </c>
      <c r="CA11" t="s">
        <v>77</v>
      </c>
    </row>
    <row r="12" spans="1:79" x14ac:dyDescent="0.2">
      <c r="A12" s="3" t="s">
        <v>116</v>
      </c>
      <c r="B12" s="1">
        <v>4.8</v>
      </c>
      <c r="C12">
        <v>3801.7</v>
      </c>
      <c r="D12" t="s">
        <v>113</v>
      </c>
      <c r="E12" t="s">
        <v>19</v>
      </c>
      <c r="F12" t="s">
        <v>112</v>
      </c>
      <c r="H12">
        <v>-29.869539</v>
      </c>
      <c r="I12">
        <v>5.8778860000000002</v>
      </c>
      <c r="L12">
        <v>1.541371</v>
      </c>
      <c r="N12">
        <v>0.72599999999999998</v>
      </c>
      <c r="O12">
        <v>2.2687499999999998</v>
      </c>
      <c r="P12" s="1">
        <v>0.19867499999999999</v>
      </c>
      <c r="Q12" s="12">
        <v>11.6</v>
      </c>
      <c r="R12" s="1">
        <v>7.7</v>
      </c>
      <c r="S12" s="1">
        <v>0.06</v>
      </c>
      <c r="T12" s="1">
        <v>0.52</v>
      </c>
      <c r="U12" s="1">
        <v>0.53</v>
      </c>
      <c r="V12" s="1">
        <v>1.89</v>
      </c>
      <c r="W12" s="1">
        <v>7.69</v>
      </c>
      <c r="X12" s="1">
        <v>5.19</v>
      </c>
      <c r="Y12" s="1">
        <v>0.30199999999999999</v>
      </c>
      <c r="Z12" s="1">
        <v>0.57999999999999996</v>
      </c>
      <c r="AA12" s="1">
        <v>37.6</v>
      </c>
      <c r="AB12" s="1"/>
      <c r="AC12" s="1">
        <v>500</v>
      </c>
      <c r="AD12" s="1">
        <v>2.48</v>
      </c>
      <c r="AE12" s="1">
        <v>0.78</v>
      </c>
      <c r="AF12" s="1">
        <v>1.71</v>
      </c>
      <c r="AG12" s="1"/>
      <c r="AH12" s="1">
        <v>62</v>
      </c>
      <c r="AI12" s="1">
        <v>6</v>
      </c>
      <c r="AJ12" s="1">
        <v>160</v>
      </c>
      <c r="AK12" s="1">
        <v>19.850000000000001</v>
      </c>
      <c r="AL12" s="1">
        <v>0.27</v>
      </c>
      <c r="AM12" s="1">
        <v>1.7</v>
      </c>
      <c r="AN12" s="1">
        <v>7.5999999999999998E-2</v>
      </c>
      <c r="AO12" s="91">
        <v>77.3</v>
      </c>
      <c r="AP12" s="92">
        <v>1960</v>
      </c>
      <c r="AQ12" s="1">
        <v>9.06</v>
      </c>
      <c r="AR12" s="1">
        <v>11</v>
      </c>
      <c r="AS12" s="1">
        <v>84.1</v>
      </c>
      <c r="AT12" s="1">
        <v>70.400000000000006</v>
      </c>
      <c r="AU12" s="1">
        <v>117.5</v>
      </c>
      <c r="AV12" s="1">
        <v>1.0999999999999999E-2</v>
      </c>
      <c r="AW12" s="1">
        <v>5.2</v>
      </c>
      <c r="AX12" s="1">
        <v>2.39</v>
      </c>
      <c r="AY12" s="1">
        <v>19.399999999999999</v>
      </c>
      <c r="AZ12" s="1">
        <v>5</v>
      </c>
      <c r="BA12" s="1">
        <v>2.2999999999999998</v>
      </c>
      <c r="BB12" s="1">
        <v>363</v>
      </c>
      <c r="BC12" s="1"/>
      <c r="BD12" s="1">
        <v>0.31</v>
      </c>
      <c r="BE12" s="1">
        <v>17.600000000000001</v>
      </c>
      <c r="BF12" s="1">
        <v>1.51</v>
      </c>
      <c r="BG12" s="1">
        <v>3.2</v>
      </c>
      <c r="BH12" s="1">
        <v>383</v>
      </c>
      <c r="BI12" s="1"/>
      <c r="BJ12" s="1">
        <v>30.7</v>
      </c>
      <c r="BK12" s="1">
        <v>151</v>
      </c>
      <c r="BL12" s="1">
        <v>60.7</v>
      </c>
      <c r="BM12" s="1">
        <v>50.2</v>
      </c>
      <c r="BN12" s="1">
        <v>102.5</v>
      </c>
      <c r="CA12" t="s">
        <v>77</v>
      </c>
    </row>
    <row r="13" spans="1:79" x14ac:dyDescent="0.2">
      <c r="A13" s="3" t="s">
        <v>115</v>
      </c>
      <c r="B13" s="1">
        <v>4.4000000000000004</v>
      </c>
      <c r="C13">
        <v>3802.1</v>
      </c>
      <c r="D13" t="s">
        <v>113</v>
      </c>
      <c r="E13" t="s">
        <v>19</v>
      </c>
      <c r="F13" t="s">
        <v>112</v>
      </c>
      <c r="N13">
        <v>1.4181820000000001</v>
      </c>
      <c r="O13">
        <v>1.0833330000000001</v>
      </c>
      <c r="P13" s="1">
        <v>0.13720299999999999</v>
      </c>
      <c r="Q13" s="12">
        <v>43.636364</v>
      </c>
      <c r="R13" s="1">
        <v>9.49</v>
      </c>
      <c r="S13" s="1">
        <v>5.1999999999999998E-2</v>
      </c>
      <c r="T13" s="1">
        <v>0.61</v>
      </c>
      <c r="U13" s="1">
        <v>0.56000000000000005</v>
      </c>
      <c r="V13" s="1">
        <v>2.3199999999999998</v>
      </c>
      <c r="W13" s="1">
        <v>0.99</v>
      </c>
      <c r="X13" s="1">
        <v>11.9</v>
      </c>
      <c r="Y13" s="1">
        <v>0.379</v>
      </c>
      <c r="Z13" s="1">
        <v>0.48</v>
      </c>
      <c r="AA13" s="1">
        <v>89.1</v>
      </c>
      <c r="AB13" s="1"/>
      <c r="AC13" s="1">
        <v>110</v>
      </c>
      <c r="AD13" s="1">
        <v>2.83</v>
      </c>
      <c r="AE13" s="1">
        <v>0.95</v>
      </c>
      <c r="AF13" s="1">
        <v>1.5</v>
      </c>
      <c r="AG13" s="1"/>
      <c r="AH13" s="1">
        <v>76</v>
      </c>
      <c r="AI13" s="1">
        <v>6.95</v>
      </c>
      <c r="AJ13" s="1">
        <v>144</v>
      </c>
      <c r="AK13" s="1">
        <v>25.9</v>
      </c>
      <c r="AL13" s="1">
        <v>0.31</v>
      </c>
      <c r="AM13" s="1">
        <v>1.7</v>
      </c>
      <c r="AN13" s="1">
        <v>0.104</v>
      </c>
      <c r="AO13" s="91">
        <v>109</v>
      </c>
      <c r="AP13" s="92">
        <v>1660</v>
      </c>
      <c r="AQ13" s="1">
        <v>17.25</v>
      </c>
      <c r="AR13" s="1">
        <v>14.1</v>
      </c>
      <c r="AS13" s="1">
        <v>85.5</v>
      </c>
      <c r="AT13" s="1">
        <v>62.1</v>
      </c>
      <c r="AU13" s="1">
        <v>134.5</v>
      </c>
      <c r="AV13" s="1">
        <v>0.01</v>
      </c>
      <c r="AW13" s="1">
        <v>14</v>
      </c>
      <c r="AX13" s="1">
        <v>3.43</v>
      </c>
      <c r="AY13" s="1">
        <v>20.3</v>
      </c>
      <c r="AZ13" s="1">
        <v>5</v>
      </c>
      <c r="BA13" s="1">
        <v>5.7</v>
      </c>
      <c r="BB13" s="1">
        <v>156</v>
      </c>
      <c r="BC13" s="1"/>
      <c r="BD13" s="1">
        <v>0.53</v>
      </c>
      <c r="BE13" s="1">
        <v>21.6</v>
      </c>
      <c r="BF13" s="1">
        <v>2.7</v>
      </c>
      <c r="BG13" s="1">
        <v>3.8</v>
      </c>
      <c r="BH13" s="1">
        <v>309</v>
      </c>
      <c r="BI13" s="1"/>
      <c r="BJ13" s="1">
        <v>18.7</v>
      </c>
      <c r="BK13" s="1">
        <v>165</v>
      </c>
      <c r="BL13" s="1">
        <v>55.8</v>
      </c>
      <c r="BM13" s="1">
        <v>52.2</v>
      </c>
      <c r="BN13" s="1">
        <v>112.5</v>
      </c>
      <c r="CA13" t="s">
        <v>77</v>
      </c>
    </row>
    <row r="14" spans="1:79" x14ac:dyDescent="0.2">
      <c r="A14" s="3" t="s">
        <v>114</v>
      </c>
      <c r="B14" s="1">
        <v>3.3</v>
      </c>
      <c r="C14">
        <v>3803.2</v>
      </c>
      <c r="D14" t="s">
        <v>113</v>
      </c>
      <c r="E14" t="s">
        <v>19</v>
      </c>
      <c r="F14" t="s">
        <v>112</v>
      </c>
      <c r="H14">
        <v>-30.361308999999999</v>
      </c>
      <c r="I14">
        <v>4.4691650000000003</v>
      </c>
      <c r="L14">
        <v>0.44974799999999998</v>
      </c>
      <c r="N14">
        <v>1.0566040000000001</v>
      </c>
      <c r="O14">
        <v>5.6281410000000003</v>
      </c>
      <c r="P14" s="1">
        <v>0.16081899999999999</v>
      </c>
      <c r="Q14" s="12">
        <v>5.471698</v>
      </c>
      <c r="R14" s="1">
        <v>7.36</v>
      </c>
      <c r="S14" s="1">
        <v>5.5E-2</v>
      </c>
      <c r="T14" s="1">
        <v>0.52</v>
      </c>
      <c r="U14" s="1">
        <v>0.67</v>
      </c>
      <c r="V14" s="1">
        <v>2.35</v>
      </c>
      <c r="W14" s="1">
        <v>11.25</v>
      </c>
      <c r="X14" s="1">
        <v>4.1900000000000004</v>
      </c>
      <c r="Y14" s="1">
        <v>0.34200000000000003</v>
      </c>
      <c r="Z14" s="1">
        <v>0.28999999999999998</v>
      </c>
      <c r="AA14" s="1">
        <v>23.6</v>
      </c>
      <c r="AB14" s="1"/>
      <c r="AC14" s="1">
        <v>530</v>
      </c>
      <c r="AD14" s="1">
        <v>1.89</v>
      </c>
      <c r="AE14" s="1">
        <v>0.49</v>
      </c>
      <c r="AF14" s="1">
        <v>0.54</v>
      </c>
      <c r="AG14" s="1"/>
      <c r="AH14" s="1">
        <v>64</v>
      </c>
      <c r="AI14" s="1">
        <v>5.23</v>
      </c>
      <c r="AJ14" s="1">
        <v>99.5</v>
      </c>
      <c r="AK14" s="1">
        <v>21</v>
      </c>
      <c r="AL14" s="1">
        <v>0.27</v>
      </c>
      <c r="AM14" s="1">
        <v>1.5</v>
      </c>
      <c r="AN14" s="1">
        <v>6.5000000000000002E-2</v>
      </c>
      <c r="AO14" s="91">
        <v>62.4</v>
      </c>
      <c r="AP14" s="92">
        <v>5980</v>
      </c>
      <c r="AQ14" s="1">
        <v>2.0099999999999998</v>
      </c>
      <c r="AR14" s="1">
        <v>13.3</v>
      </c>
      <c r="AS14" s="1">
        <v>51.1</v>
      </c>
      <c r="AT14" s="1">
        <v>38.299999999999997</v>
      </c>
      <c r="AU14" s="1">
        <v>117</v>
      </c>
      <c r="AV14" s="1">
        <v>7.0000000000000001E-3</v>
      </c>
      <c r="AW14" s="1">
        <v>3.92</v>
      </c>
      <c r="AX14" s="1">
        <v>0.92</v>
      </c>
      <c r="AY14" s="1">
        <v>17.8</v>
      </c>
      <c r="AZ14" s="1">
        <v>4</v>
      </c>
      <c r="BA14" s="1">
        <v>2.2999999999999998</v>
      </c>
      <c r="BB14" s="1">
        <v>560</v>
      </c>
      <c r="BC14" s="1"/>
      <c r="BD14" s="1">
        <v>0.2</v>
      </c>
      <c r="BE14" s="1">
        <v>19.8</v>
      </c>
      <c r="BF14" s="1">
        <v>0.89</v>
      </c>
      <c r="BG14" s="1">
        <v>3.6</v>
      </c>
      <c r="BH14" s="1">
        <v>146</v>
      </c>
      <c r="BI14" s="1"/>
      <c r="BJ14" s="1">
        <v>31.3</v>
      </c>
      <c r="BK14" s="1">
        <v>99</v>
      </c>
      <c r="BL14" s="1">
        <v>51.1</v>
      </c>
      <c r="BM14" s="1">
        <v>60.8</v>
      </c>
      <c r="BN14" s="1">
        <v>128.5</v>
      </c>
      <c r="CA14" t="s">
        <v>77</v>
      </c>
    </row>
    <row r="15" spans="1:79" x14ac:dyDescent="0.2">
      <c r="A15" s="3" t="s">
        <v>111</v>
      </c>
      <c r="B15" s="1">
        <v>2.7</v>
      </c>
      <c r="C15">
        <v>3803.8</v>
      </c>
      <c r="D15" t="s">
        <v>113</v>
      </c>
      <c r="E15" t="s">
        <v>19</v>
      </c>
      <c r="F15" t="s">
        <v>112</v>
      </c>
      <c r="N15">
        <v>0.86799999999999999</v>
      </c>
      <c r="O15">
        <v>0.94347800000000004</v>
      </c>
      <c r="P15" s="1">
        <v>0.40795999999999999</v>
      </c>
      <c r="Q15" s="12">
        <v>35.6</v>
      </c>
      <c r="R15" s="1">
        <v>10.1</v>
      </c>
      <c r="S15" s="1">
        <v>0.16400000000000001</v>
      </c>
      <c r="T15" s="1">
        <v>0.66</v>
      </c>
      <c r="U15" s="1">
        <v>0.69</v>
      </c>
      <c r="V15" s="1">
        <v>2.87</v>
      </c>
      <c r="W15" s="1">
        <v>2.73</v>
      </c>
      <c r="X15" s="1">
        <v>6.76</v>
      </c>
      <c r="Y15" s="1">
        <v>0.40200000000000002</v>
      </c>
      <c r="Z15" s="1">
        <v>0.89</v>
      </c>
      <c r="AA15" s="1">
        <v>54.9</v>
      </c>
      <c r="AB15" s="1"/>
      <c r="AC15" s="1">
        <v>250</v>
      </c>
      <c r="AD15" s="1">
        <v>3.31</v>
      </c>
      <c r="AE15" s="1">
        <v>1</v>
      </c>
      <c r="AF15" s="1">
        <v>3.18</v>
      </c>
      <c r="AG15" s="1"/>
      <c r="AH15" s="1">
        <v>80</v>
      </c>
      <c r="AI15" s="1">
        <v>7.89</v>
      </c>
      <c r="AJ15" s="1">
        <v>230</v>
      </c>
      <c r="AK15" s="1">
        <v>28.1</v>
      </c>
      <c r="AL15" s="1">
        <v>0.25</v>
      </c>
      <c r="AM15" s="1">
        <v>1.8</v>
      </c>
      <c r="AN15" s="1">
        <v>9.6000000000000002E-2</v>
      </c>
      <c r="AO15" s="91">
        <v>111</v>
      </c>
      <c r="AP15">
        <v>441</v>
      </c>
      <c r="AQ15" s="1">
        <v>17.350000000000001</v>
      </c>
      <c r="AR15" s="1">
        <v>15.1</v>
      </c>
      <c r="AS15" s="1">
        <v>112.5</v>
      </c>
      <c r="AT15" s="1">
        <v>66.599999999999994</v>
      </c>
      <c r="AU15" s="1">
        <v>134.5</v>
      </c>
      <c r="AV15" s="1">
        <v>0.01</v>
      </c>
      <c r="AW15" s="1">
        <v>6.57</v>
      </c>
      <c r="AX15" s="1">
        <v>3.17</v>
      </c>
      <c r="AY15" s="1">
        <v>20.2</v>
      </c>
      <c r="AZ15" s="1">
        <v>7</v>
      </c>
      <c r="BA15" s="1">
        <v>4.5</v>
      </c>
      <c r="BB15" s="1">
        <v>217</v>
      </c>
      <c r="BC15" s="1"/>
      <c r="BD15" s="1">
        <v>0.54</v>
      </c>
      <c r="BE15" s="1">
        <v>19.100000000000001</v>
      </c>
      <c r="BF15" s="1">
        <v>2.59</v>
      </c>
      <c r="BG15" s="1">
        <v>5</v>
      </c>
      <c r="BH15" s="1">
        <v>459</v>
      </c>
      <c r="BI15" s="1"/>
      <c r="BJ15" s="1">
        <v>32.700000000000003</v>
      </c>
      <c r="BK15" s="1">
        <v>185</v>
      </c>
      <c r="BL15" s="1">
        <v>67.7</v>
      </c>
      <c r="BM15" s="1">
        <v>41.5</v>
      </c>
      <c r="BN15" s="1">
        <v>88.5</v>
      </c>
      <c r="CA15" t="s">
        <v>77</v>
      </c>
    </row>
    <row r="16" spans="1:79" x14ac:dyDescent="0.2">
      <c r="A16" s="93" t="s">
        <v>108</v>
      </c>
      <c r="B16" s="14">
        <v>1.9</v>
      </c>
      <c r="C16" s="13">
        <v>3804.6</v>
      </c>
      <c r="D16" s="13" t="s">
        <v>103</v>
      </c>
      <c r="E16" s="13" t="s">
        <v>47</v>
      </c>
      <c r="F16" s="13" t="s">
        <v>110</v>
      </c>
      <c r="G16" s="13"/>
      <c r="H16" s="13">
        <v>-31.067561999999999</v>
      </c>
      <c r="I16" s="13">
        <v>3.901767</v>
      </c>
      <c r="J16" s="13"/>
      <c r="K16" s="13"/>
      <c r="L16" s="13">
        <v>10.636206</v>
      </c>
      <c r="M16" s="13"/>
      <c r="N16" s="13">
        <v>0.492647</v>
      </c>
      <c r="O16" s="13">
        <v>1.0567820000000001</v>
      </c>
      <c r="P16" s="14">
        <v>0.14136099999999999</v>
      </c>
      <c r="Q16" s="94">
        <v>11.470587999999999</v>
      </c>
      <c r="R16" s="14">
        <v>9.2100000000000009</v>
      </c>
      <c r="S16" s="14">
        <v>5.3999999999999999E-2</v>
      </c>
      <c r="T16" s="14">
        <v>0.67</v>
      </c>
      <c r="U16" s="14">
        <v>0.63</v>
      </c>
      <c r="V16" s="14">
        <v>2.63</v>
      </c>
      <c r="W16" s="14">
        <v>0.34</v>
      </c>
      <c r="X16" s="14">
        <v>8.75</v>
      </c>
      <c r="Y16" s="14">
        <v>0.38200000000000001</v>
      </c>
      <c r="Z16" s="14">
        <v>0.39</v>
      </c>
      <c r="AA16" s="14">
        <v>72.099999999999994</v>
      </c>
      <c r="AB16" s="14"/>
      <c r="AC16" s="14">
        <v>340</v>
      </c>
      <c r="AD16" s="14">
        <v>2.57</v>
      </c>
      <c r="AE16" s="14">
        <v>0.67</v>
      </c>
      <c r="AF16" s="14">
        <v>1.45</v>
      </c>
      <c r="AG16" s="14"/>
      <c r="AH16" s="14">
        <v>72</v>
      </c>
      <c r="AI16" s="14">
        <v>6.75</v>
      </c>
      <c r="AJ16" s="14">
        <v>158.5</v>
      </c>
      <c r="AK16" s="14">
        <v>23.7</v>
      </c>
      <c r="AL16" s="14">
        <v>0.28000000000000003</v>
      </c>
      <c r="AM16" s="14">
        <v>1.8</v>
      </c>
      <c r="AN16" s="14">
        <v>9.6000000000000002E-2</v>
      </c>
      <c r="AO16" s="95">
        <v>98.7</v>
      </c>
      <c r="AP16" s="13">
        <v>604</v>
      </c>
      <c r="AQ16" s="14">
        <v>41.5</v>
      </c>
      <c r="AR16" s="14">
        <v>14.5</v>
      </c>
      <c r="AS16" s="14">
        <v>115.5</v>
      </c>
      <c r="AT16" s="14">
        <v>47</v>
      </c>
      <c r="AU16" s="14">
        <v>142</v>
      </c>
      <c r="AV16" s="14">
        <v>2.4E-2</v>
      </c>
      <c r="AW16" s="14">
        <v>8.86</v>
      </c>
      <c r="AX16" s="14">
        <v>2.27</v>
      </c>
      <c r="AY16" s="14">
        <v>17.8</v>
      </c>
      <c r="AZ16" s="14">
        <v>5</v>
      </c>
      <c r="BA16" s="14">
        <v>3</v>
      </c>
      <c r="BB16" s="14">
        <v>167.5</v>
      </c>
      <c r="BC16" s="14"/>
      <c r="BD16" s="14">
        <v>0.34</v>
      </c>
      <c r="BE16" s="14">
        <v>21.6</v>
      </c>
      <c r="BF16" s="14">
        <v>2.54</v>
      </c>
      <c r="BG16" s="14">
        <v>6</v>
      </c>
      <c r="BH16" s="14">
        <v>262</v>
      </c>
      <c r="BI16" s="14"/>
      <c r="BJ16" s="14">
        <v>24.8</v>
      </c>
      <c r="BK16" s="14">
        <v>117</v>
      </c>
      <c r="BL16" s="14">
        <v>73.099999999999994</v>
      </c>
      <c r="BM16" s="14">
        <v>59.6</v>
      </c>
      <c r="BN16" s="14">
        <v>113.5</v>
      </c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 t="s">
        <v>77</v>
      </c>
    </row>
    <row r="17" spans="1:79" x14ac:dyDescent="0.2">
      <c r="A17" s="3" t="s">
        <v>105</v>
      </c>
      <c r="B17" s="1">
        <v>1.1000000000000001</v>
      </c>
      <c r="C17">
        <v>3805.4</v>
      </c>
      <c r="D17" t="s">
        <v>103</v>
      </c>
      <c r="E17" t="s">
        <v>47</v>
      </c>
      <c r="F17" t="s">
        <v>107</v>
      </c>
      <c r="H17">
        <v>-30.051727</v>
      </c>
      <c r="I17">
        <v>4.0523579999999999</v>
      </c>
      <c r="L17">
        <v>5.0094289999999999</v>
      </c>
      <c r="N17">
        <v>0.61458299999999999</v>
      </c>
      <c r="O17">
        <v>1.1346149999999999</v>
      </c>
      <c r="P17" s="1">
        <v>0.239264</v>
      </c>
      <c r="Q17" s="12">
        <v>13.75</v>
      </c>
      <c r="R17" s="1">
        <v>8.2200000000000006</v>
      </c>
      <c r="S17" s="1">
        <v>7.8E-2</v>
      </c>
      <c r="T17" s="1">
        <v>0.51</v>
      </c>
      <c r="U17" s="1">
        <v>0.55000000000000004</v>
      </c>
      <c r="V17" s="1">
        <v>1.84</v>
      </c>
      <c r="W17" s="1">
        <v>1.79</v>
      </c>
      <c r="X17" s="1">
        <v>10.75</v>
      </c>
      <c r="Y17" s="1">
        <v>0.32600000000000001</v>
      </c>
      <c r="Z17" s="1">
        <v>0.33</v>
      </c>
      <c r="AA17" s="1">
        <v>74.5</v>
      </c>
      <c r="AB17" s="1"/>
      <c r="AC17" s="1">
        <v>240</v>
      </c>
      <c r="AD17" s="1">
        <v>2.4900000000000002</v>
      </c>
      <c r="AE17" s="1">
        <v>0.78</v>
      </c>
      <c r="AF17" s="1">
        <v>0.82</v>
      </c>
      <c r="AG17" s="1"/>
      <c r="AH17" s="1">
        <v>63</v>
      </c>
      <c r="AI17" s="1">
        <v>5.96</v>
      </c>
      <c r="AJ17" s="1">
        <v>130</v>
      </c>
      <c r="AK17" s="1">
        <v>23</v>
      </c>
      <c r="AL17" s="1">
        <v>0.37</v>
      </c>
      <c r="AM17" s="1">
        <v>1.5</v>
      </c>
      <c r="AN17" s="1">
        <v>9.1999999999999998E-2</v>
      </c>
      <c r="AO17" s="91">
        <v>76.3</v>
      </c>
      <c r="AP17">
        <v>560</v>
      </c>
      <c r="AQ17" s="1">
        <v>20.3</v>
      </c>
      <c r="AR17" s="1">
        <v>12.1</v>
      </c>
      <c r="AS17" s="1">
        <v>66.7</v>
      </c>
      <c r="AT17" s="1">
        <v>46.2</v>
      </c>
      <c r="AU17" s="1">
        <v>119.5</v>
      </c>
      <c r="AV17" s="1">
        <v>1.6E-2</v>
      </c>
      <c r="AW17" s="1">
        <v>11.6</v>
      </c>
      <c r="AX17" s="1">
        <v>2.7</v>
      </c>
      <c r="AY17" s="1">
        <v>15.1</v>
      </c>
      <c r="AZ17" s="1">
        <v>5</v>
      </c>
      <c r="BA17" s="1">
        <v>3.9</v>
      </c>
      <c r="BB17" s="1">
        <v>147.5</v>
      </c>
      <c r="BC17" s="1"/>
      <c r="BD17" s="1">
        <v>0.3</v>
      </c>
      <c r="BE17" s="1">
        <v>20.5</v>
      </c>
      <c r="BF17" s="1">
        <v>1.83</v>
      </c>
      <c r="BG17" s="1">
        <v>3.9</v>
      </c>
      <c r="BH17" s="1">
        <v>225</v>
      </c>
      <c r="BI17" s="1"/>
      <c r="BJ17" s="1">
        <v>27.4</v>
      </c>
      <c r="BK17" s="1">
        <v>127</v>
      </c>
      <c r="BL17" s="1">
        <v>55.1</v>
      </c>
      <c r="BM17" s="1">
        <v>48.7</v>
      </c>
      <c r="BN17" s="1">
        <v>95.5</v>
      </c>
      <c r="CA17" t="s">
        <v>77</v>
      </c>
    </row>
    <row r="18" spans="1:79" x14ac:dyDescent="0.2">
      <c r="A18" s="3" t="s">
        <v>105</v>
      </c>
      <c r="B18" s="1">
        <v>1.1000000000000001</v>
      </c>
      <c r="C18">
        <v>3805.4</v>
      </c>
      <c r="D18" t="s">
        <v>103</v>
      </c>
      <c r="E18" t="s">
        <v>47</v>
      </c>
      <c r="F18" t="s">
        <v>107</v>
      </c>
      <c r="H18">
        <v>-30.051727</v>
      </c>
      <c r="I18">
        <v>4.0523579999999999</v>
      </c>
      <c r="L18">
        <v>5.4782919999999997</v>
      </c>
      <c r="N18">
        <v>1.221875</v>
      </c>
      <c r="O18">
        <v>1.2373419999999999</v>
      </c>
      <c r="P18" s="1">
        <v>0.24940599999999999</v>
      </c>
      <c r="Q18" s="12">
        <v>26.875</v>
      </c>
      <c r="R18" s="1">
        <v>10.4</v>
      </c>
      <c r="S18" s="1">
        <v>0.105</v>
      </c>
      <c r="T18" s="1">
        <v>0.7</v>
      </c>
      <c r="U18" s="1">
        <v>0.79</v>
      </c>
      <c r="V18" s="1">
        <v>3.07</v>
      </c>
      <c r="W18" s="1">
        <v>0.33</v>
      </c>
      <c r="X18" s="1">
        <v>7.21</v>
      </c>
      <c r="Y18" s="1">
        <v>0.42099999999999999</v>
      </c>
      <c r="Z18" s="1">
        <v>0.43</v>
      </c>
      <c r="AA18" s="1">
        <v>70.599999999999994</v>
      </c>
      <c r="AB18" s="1"/>
      <c r="AC18" s="1">
        <v>160</v>
      </c>
      <c r="AD18" s="1">
        <v>3.99</v>
      </c>
      <c r="AE18" s="1">
        <v>0.77</v>
      </c>
      <c r="AF18" s="1">
        <v>1.28</v>
      </c>
      <c r="AG18" s="1"/>
      <c r="AH18" s="1">
        <v>77</v>
      </c>
      <c r="AI18" s="1">
        <v>9.86</v>
      </c>
      <c r="AJ18" s="1">
        <v>158</v>
      </c>
      <c r="AK18" s="1">
        <v>29.3</v>
      </c>
      <c r="AL18" s="1">
        <v>0.34</v>
      </c>
      <c r="AM18" s="1">
        <v>2.4</v>
      </c>
      <c r="AN18" s="1">
        <v>0.10100000000000001</v>
      </c>
      <c r="AO18" s="91">
        <v>85.8</v>
      </c>
      <c r="AP18">
        <v>313</v>
      </c>
      <c r="AQ18" s="1">
        <v>22.2</v>
      </c>
      <c r="AR18" s="1">
        <v>17.5</v>
      </c>
      <c r="AS18" s="1">
        <v>103</v>
      </c>
      <c r="AT18" s="1">
        <v>75.2</v>
      </c>
      <c r="AU18" s="1">
        <v>175</v>
      </c>
      <c r="AV18" s="1">
        <v>1.7000000000000001E-2</v>
      </c>
      <c r="AW18" s="1">
        <v>6.53</v>
      </c>
      <c r="AX18" s="1">
        <v>2.91</v>
      </c>
      <c r="AY18" s="1">
        <v>23</v>
      </c>
      <c r="AZ18" s="1">
        <v>6</v>
      </c>
      <c r="BA18" s="1">
        <v>3.6</v>
      </c>
      <c r="BB18" s="1">
        <v>195.5</v>
      </c>
      <c r="BC18" s="1"/>
      <c r="BD18" s="1">
        <v>0.32</v>
      </c>
      <c r="BE18" s="1">
        <v>22.6</v>
      </c>
      <c r="BF18" s="1">
        <v>2.37</v>
      </c>
      <c r="BG18" s="1">
        <v>6.4</v>
      </c>
      <c r="BH18" s="1">
        <v>279</v>
      </c>
      <c r="BI18" s="1"/>
      <c r="BJ18" s="1">
        <v>42.5</v>
      </c>
      <c r="BK18" s="1">
        <v>247</v>
      </c>
      <c r="BL18" s="1">
        <v>89.9</v>
      </c>
      <c r="BM18" s="1">
        <v>62.2</v>
      </c>
      <c r="BN18" s="1">
        <v>134</v>
      </c>
      <c r="CA18" t="s">
        <v>77</v>
      </c>
    </row>
    <row r="19" spans="1:79" x14ac:dyDescent="0.2">
      <c r="A19" s="3" t="s">
        <v>104</v>
      </c>
      <c r="B19" s="1">
        <v>0.4</v>
      </c>
      <c r="C19">
        <v>3806.1</v>
      </c>
      <c r="D19" t="s">
        <v>103</v>
      </c>
      <c r="E19" t="s">
        <v>47</v>
      </c>
      <c r="F19" t="s">
        <v>47</v>
      </c>
      <c r="N19">
        <v>0.22034899999999999</v>
      </c>
      <c r="O19">
        <v>3.79</v>
      </c>
      <c r="P19" s="1">
        <v>6.7265000000000005E-2</v>
      </c>
      <c r="Q19" s="12">
        <v>1.744186</v>
      </c>
      <c r="R19" s="1">
        <v>9.4</v>
      </c>
      <c r="S19" s="1">
        <v>0.03</v>
      </c>
      <c r="T19" s="1">
        <v>0.69</v>
      </c>
      <c r="U19" s="1">
        <v>0.68</v>
      </c>
      <c r="V19" s="1">
        <v>2.79</v>
      </c>
      <c r="W19" s="1">
        <v>0.42</v>
      </c>
      <c r="X19" s="1">
        <v>3.66</v>
      </c>
      <c r="Y19" s="1">
        <v>0.44600000000000001</v>
      </c>
      <c r="Z19" s="1">
        <v>0.15</v>
      </c>
      <c r="AA19" s="1">
        <v>52.4</v>
      </c>
      <c r="AB19" s="1"/>
      <c r="AC19" s="1">
        <v>860</v>
      </c>
      <c r="AD19" s="1">
        <v>2.67</v>
      </c>
      <c r="AE19" s="1">
        <v>0.53</v>
      </c>
      <c r="AF19" s="1">
        <v>0.39</v>
      </c>
      <c r="AG19" s="1">
        <v>37.299999999999997</v>
      </c>
      <c r="AH19" s="1"/>
      <c r="AI19" s="1">
        <v>6.53</v>
      </c>
      <c r="AJ19" s="1">
        <v>50</v>
      </c>
      <c r="AK19" s="1">
        <v>24.8</v>
      </c>
      <c r="AL19" s="1">
        <v>0.21</v>
      </c>
      <c r="AM19" s="1">
        <v>2.8</v>
      </c>
      <c r="AN19" s="1">
        <v>9.5000000000000001E-2</v>
      </c>
      <c r="AO19" s="91">
        <v>130</v>
      </c>
      <c r="AP19">
        <v>280</v>
      </c>
      <c r="AQ19" s="1">
        <v>3.11</v>
      </c>
      <c r="AR19" s="1">
        <v>19.2</v>
      </c>
      <c r="AS19" s="1">
        <v>56</v>
      </c>
      <c r="AT19" s="1">
        <v>44.3</v>
      </c>
      <c r="AU19" s="1">
        <v>131.5</v>
      </c>
      <c r="AV19" s="1">
        <v>1.6E-2</v>
      </c>
      <c r="AW19" s="1">
        <v>0.92</v>
      </c>
      <c r="AX19" s="1">
        <v>1.36</v>
      </c>
      <c r="AY19" s="1">
        <v>22</v>
      </c>
      <c r="AZ19" s="1">
        <v>4</v>
      </c>
      <c r="BA19" s="1">
        <v>5.2</v>
      </c>
      <c r="BB19" s="1">
        <v>189.5</v>
      </c>
      <c r="BC19" s="1">
        <v>1.25</v>
      </c>
      <c r="BD19" s="1">
        <v>0.21</v>
      </c>
      <c r="BE19" s="1">
        <v>41.1</v>
      </c>
      <c r="BF19" s="1">
        <v>0.75</v>
      </c>
      <c r="BG19" s="1">
        <v>6.3</v>
      </c>
      <c r="BH19" s="1">
        <v>298</v>
      </c>
      <c r="BI19" s="1">
        <v>11.9</v>
      </c>
      <c r="BJ19" s="1">
        <v>26.4</v>
      </c>
      <c r="BK19" s="1">
        <v>164</v>
      </c>
      <c r="BL19" s="1">
        <v>86.5</v>
      </c>
      <c r="BM19" s="1">
        <v>112.5</v>
      </c>
      <c r="BN19" s="1">
        <v>363</v>
      </c>
    </row>
    <row r="20" spans="1:79" x14ac:dyDescent="0.2">
      <c r="A20" s="3" t="s">
        <v>102</v>
      </c>
      <c r="B20" s="5">
        <v>-0.01</v>
      </c>
      <c r="C20" s="4">
        <v>3806.51</v>
      </c>
      <c r="D20" t="s">
        <v>96</v>
      </c>
      <c r="E20" t="s">
        <v>47</v>
      </c>
      <c r="F20" t="s">
        <v>47</v>
      </c>
      <c r="N20">
        <v>0.30434800000000001</v>
      </c>
      <c r="O20">
        <v>2.9494379999999998</v>
      </c>
      <c r="P20" s="1">
        <v>6.8701999999999999E-2</v>
      </c>
      <c r="Q20" s="12">
        <v>1.1594199999999999</v>
      </c>
      <c r="R20" s="1">
        <v>10.5</v>
      </c>
      <c r="S20" s="1">
        <v>3.5999999999999997E-2</v>
      </c>
      <c r="T20" s="1">
        <v>0.6</v>
      </c>
      <c r="U20" s="1">
        <v>0.78</v>
      </c>
      <c r="V20" s="1">
        <v>3.66</v>
      </c>
      <c r="W20" s="1">
        <v>0.18</v>
      </c>
      <c r="X20" s="1">
        <v>3.29</v>
      </c>
      <c r="Y20" s="1">
        <v>0.52400000000000002</v>
      </c>
      <c r="Z20" s="1">
        <v>0.08</v>
      </c>
      <c r="AA20" s="1">
        <v>17.2</v>
      </c>
      <c r="AB20" s="1"/>
      <c r="AC20" s="1">
        <v>690</v>
      </c>
      <c r="AD20" s="1">
        <v>3.33</v>
      </c>
      <c r="AE20" s="1">
        <v>0.61</v>
      </c>
      <c r="AF20" s="1">
        <v>0.06</v>
      </c>
      <c r="AG20" s="1">
        <v>24.2</v>
      </c>
      <c r="AH20" s="1"/>
      <c r="AI20" s="1">
        <v>9.8000000000000007</v>
      </c>
      <c r="AJ20" s="1">
        <v>71.2</v>
      </c>
      <c r="AK20" s="1">
        <v>31.8</v>
      </c>
      <c r="AL20" s="1">
        <v>0.2</v>
      </c>
      <c r="AM20" s="1">
        <v>3.2</v>
      </c>
      <c r="AN20" s="1">
        <v>0.105</v>
      </c>
      <c r="AO20" s="91">
        <v>110</v>
      </c>
      <c r="AP20">
        <v>264</v>
      </c>
      <c r="AQ20" s="1">
        <v>1.54</v>
      </c>
      <c r="AR20" s="1">
        <v>24.4</v>
      </c>
      <c r="AS20" s="1">
        <v>44.7</v>
      </c>
      <c r="AT20" s="1">
        <v>43.7</v>
      </c>
      <c r="AU20" s="1">
        <v>182.5</v>
      </c>
      <c r="AV20" s="1">
        <v>3.0000000000000001E-3</v>
      </c>
      <c r="AW20" s="1">
        <v>1.3</v>
      </c>
      <c r="AX20" s="1">
        <v>1.2</v>
      </c>
      <c r="AY20" s="1">
        <v>29.8</v>
      </c>
      <c r="AZ20" s="1">
        <v>1</v>
      </c>
      <c r="BA20" s="1">
        <v>4.3</v>
      </c>
      <c r="BB20" s="1">
        <v>210</v>
      </c>
      <c r="BC20" s="1">
        <v>1.6</v>
      </c>
      <c r="BD20" s="1">
        <v>0.16</v>
      </c>
      <c r="BE20" s="1">
        <v>31.6</v>
      </c>
      <c r="BF20" s="1">
        <v>0.82</v>
      </c>
      <c r="BG20" s="1">
        <v>4.5999999999999996</v>
      </c>
      <c r="BH20" s="1">
        <v>129</v>
      </c>
      <c r="BI20" s="1">
        <v>4.9000000000000004</v>
      </c>
      <c r="BJ20" s="1">
        <v>30.7</v>
      </c>
      <c r="BK20" s="1">
        <v>86</v>
      </c>
      <c r="BL20" s="1">
        <v>107</v>
      </c>
      <c r="BM20" s="1">
        <v>77.599999999999994</v>
      </c>
      <c r="BN20" s="1">
        <v>228</v>
      </c>
    </row>
    <row r="21" spans="1:79" x14ac:dyDescent="0.2">
      <c r="A21" s="3" t="s">
        <v>101</v>
      </c>
      <c r="B21" s="5">
        <v>-0.05</v>
      </c>
      <c r="C21" s="4">
        <v>3806.55</v>
      </c>
      <c r="D21" t="s">
        <v>96</v>
      </c>
      <c r="E21" t="s">
        <v>47</v>
      </c>
      <c r="F21" t="s">
        <v>47</v>
      </c>
      <c r="H21" s="4">
        <v>-30.871272000000001</v>
      </c>
      <c r="I21" s="4">
        <v>0.65899399999999997</v>
      </c>
      <c r="L21">
        <v>2.3368959999999999</v>
      </c>
      <c r="N21">
        <v>0.51538499999999998</v>
      </c>
      <c r="O21">
        <v>2.8755359999999999</v>
      </c>
      <c r="P21" s="1">
        <v>6.1971999999999999E-2</v>
      </c>
      <c r="Q21" s="12">
        <v>4.2307689999999996</v>
      </c>
      <c r="R21" s="1">
        <v>6.93</v>
      </c>
      <c r="S21" s="1">
        <v>2.1999999999999999E-2</v>
      </c>
      <c r="T21" s="1">
        <v>0.46</v>
      </c>
      <c r="U21" s="1">
        <v>0.65</v>
      </c>
      <c r="V21" s="1">
        <v>2.4</v>
      </c>
      <c r="W21" s="1">
        <v>0.22</v>
      </c>
      <c r="X21" s="1">
        <v>6.2</v>
      </c>
      <c r="Y21" s="1">
        <v>0.35499999999999998</v>
      </c>
      <c r="Z21" s="1">
        <v>0.11</v>
      </c>
      <c r="AA21" s="1">
        <v>19</v>
      </c>
      <c r="AB21" s="1"/>
      <c r="AC21" s="1">
        <v>260</v>
      </c>
      <c r="AD21" s="1">
        <v>2.2799999999999998</v>
      </c>
      <c r="AE21" s="1">
        <v>0.57999999999999996</v>
      </c>
      <c r="AF21" s="1">
        <v>0.04</v>
      </c>
      <c r="AG21" s="1"/>
      <c r="AH21" s="1">
        <v>46</v>
      </c>
      <c r="AI21" s="1">
        <v>5.19</v>
      </c>
      <c r="AJ21" s="1">
        <v>46.6</v>
      </c>
      <c r="AK21" s="1">
        <v>23.2</v>
      </c>
      <c r="AL21" s="1">
        <v>0.33</v>
      </c>
      <c r="AM21" s="1">
        <v>2</v>
      </c>
      <c r="AN21" s="1">
        <v>5.7000000000000002E-2</v>
      </c>
      <c r="AO21" s="91">
        <v>81.599999999999994</v>
      </c>
      <c r="AP21">
        <v>315</v>
      </c>
      <c r="AQ21" s="1">
        <v>1.54</v>
      </c>
      <c r="AR21" s="1">
        <v>15.1</v>
      </c>
      <c r="AS21" s="1">
        <v>48.7</v>
      </c>
      <c r="AT21" s="1">
        <v>39.799999999999997</v>
      </c>
      <c r="AU21" s="1">
        <v>99.5</v>
      </c>
      <c r="AV21" s="1">
        <v>5.0000000000000001E-3</v>
      </c>
      <c r="AW21" s="1">
        <v>4.7300000000000004</v>
      </c>
      <c r="AX21" s="1">
        <v>1.23</v>
      </c>
      <c r="AY21" s="1">
        <v>15.5</v>
      </c>
      <c r="AZ21" s="1">
        <v>2</v>
      </c>
      <c r="BA21" s="1">
        <v>3.1</v>
      </c>
      <c r="BB21" s="1">
        <v>134</v>
      </c>
      <c r="BC21" s="1"/>
      <c r="BD21" s="1">
        <v>0.14000000000000001</v>
      </c>
      <c r="BE21" s="1">
        <v>17.600000000000001</v>
      </c>
      <c r="BF21" s="1">
        <v>0.71</v>
      </c>
      <c r="BG21" s="1">
        <v>1.8</v>
      </c>
      <c r="BH21" s="1">
        <v>76</v>
      </c>
      <c r="BI21" s="1"/>
      <c r="BJ21" s="1">
        <v>16.2</v>
      </c>
      <c r="BK21" s="1">
        <v>40</v>
      </c>
      <c r="BL21" s="1">
        <v>64.7</v>
      </c>
      <c r="BM21" s="1">
        <v>32.700000000000003</v>
      </c>
      <c r="BN21" s="1">
        <v>125.5</v>
      </c>
      <c r="CA21" t="s">
        <v>77</v>
      </c>
    </row>
    <row r="22" spans="1:79" x14ac:dyDescent="0.2">
      <c r="A22" s="3" t="s">
        <v>99</v>
      </c>
      <c r="B22" s="1">
        <v>-0.6</v>
      </c>
      <c r="C22">
        <v>3807.1</v>
      </c>
      <c r="D22" t="s">
        <v>96</v>
      </c>
      <c r="E22" t="s">
        <v>47</v>
      </c>
      <c r="F22" t="s">
        <v>100</v>
      </c>
      <c r="N22">
        <v>1.214286</v>
      </c>
      <c r="O22">
        <v>27.2</v>
      </c>
      <c r="P22" s="1">
        <v>29.87013</v>
      </c>
      <c r="Q22" s="12">
        <v>1.785714</v>
      </c>
      <c r="R22" s="1">
        <v>1.72</v>
      </c>
      <c r="S22" s="96">
        <v>2.2999999999999998</v>
      </c>
      <c r="T22" s="1">
        <v>0.15</v>
      </c>
      <c r="U22" s="1">
        <v>2.99</v>
      </c>
      <c r="V22" s="1">
        <v>0.43</v>
      </c>
      <c r="W22" s="1">
        <v>7.54</v>
      </c>
      <c r="X22" s="1">
        <v>22.2</v>
      </c>
      <c r="Y22" s="1">
        <v>7.6999999999999999E-2</v>
      </c>
      <c r="Z22" s="1">
        <v>0.05</v>
      </c>
      <c r="AA22" s="1">
        <v>10.199999999999999</v>
      </c>
      <c r="AB22" s="1"/>
      <c r="AC22" s="1">
        <v>280</v>
      </c>
      <c r="AD22" s="1">
        <v>2.23</v>
      </c>
      <c r="AE22" s="1">
        <v>0.12</v>
      </c>
      <c r="AF22" s="1">
        <v>0.12</v>
      </c>
      <c r="AG22" s="1">
        <v>9.9</v>
      </c>
      <c r="AH22" s="1">
        <v>50</v>
      </c>
      <c r="AI22" s="1">
        <v>1.2</v>
      </c>
      <c r="AJ22" s="1">
        <v>12.5</v>
      </c>
      <c r="AK22" s="1">
        <v>4.49</v>
      </c>
      <c r="AL22" s="1">
        <v>0.3</v>
      </c>
      <c r="AM22" s="1">
        <v>0.8</v>
      </c>
      <c r="AN22" s="1">
        <v>2.3E-2</v>
      </c>
      <c r="AO22" s="91">
        <v>33.299999999999997</v>
      </c>
      <c r="AP22" s="92">
        <v>5450</v>
      </c>
      <c r="AQ22" s="1">
        <v>0.61</v>
      </c>
      <c r="AR22" s="1">
        <v>4</v>
      </c>
      <c r="AS22" s="1">
        <v>18.7</v>
      </c>
      <c r="AT22" s="1">
        <v>10.9</v>
      </c>
      <c r="AU22" s="1">
        <v>20.9</v>
      </c>
      <c r="AV22" s="1">
        <v>3.0000000000000001E-3</v>
      </c>
      <c r="AW22" s="1">
        <v>0.3</v>
      </c>
      <c r="AX22" s="1">
        <v>0.8</v>
      </c>
      <c r="AY22" s="1">
        <v>12.4</v>
      </c>
      <c r="AZ22" s="1">
        <v>2</v>
      </c>
      <c r="BA22" s="1">
        <v>0.7</v>
      </c>
      <c r="BB22" s="1">
        <v>340</v>
      </c>
      <c r="BC22" s="1">
        <v>0.24</v>
      </c>
      <c r="BD22" s="1">
        <v>0.1</v>
      </c>
      <c r="BE22" s="1">
        <v>7.1</v>
      </c>
      <c r="BF22" s="1">
        <v>0.11</v>
      </c>
      <c r="BG22" s="1">
        <v>5.0999999999999996</v>
      </c>
      <c r="BH22" s="1">
        <v>95</v>
      </c>
      <c r="BI22" s="1">
        <v>2.9</v>
      </c>
      <c r="BJ22" s="1">
        <v>148.5</v>
      </c>
      <c r="BK22" s="1">
        <v>67</v>
      </c>
      <c r="BL22" s="1">
        <v>58</v>
      </c>
      <c r="BM22" s="1">
        <v>51.1</v>
      </c>
      <c r="BN22" s="1">
        <v>160.5</v>
      </c>
    </row>
    <row r="23" spans="1:79" x14ac:dyDescent="0.2">
      <c r="A23" s="3" t="s">
        <v>97</v>
      </c>
      <c r="B23" s="1">
        <v>-0.85</v>
      </c>
      <c r="C23">
        <v>3807.35</v>
      </c>
      <c r="D23" t="s">
        <v>96</v>
      </c>
      <c r="E23" t="s">
        <v>47</v>
      </c>
      <c r="F23" t="s">
        <v>98</v>
      </c>
      <c r="N23">
        <v>0.23409099999999999</v>
      </c>
      <c r="O23">
        <v>4.1282569999999996</v>
      </c>
      <c r="P23" s="1">
        <v>0.21138199999999999</v>
      </c>
      <c r="Q23" s="12">
        <v>4.2045450000000004</v>
      </c>
      <c r="R23" s="1">
        <v>9.08</v>
      </c>
      <c r="S23" s="1">
        <v>0.104</v>
      </c>
      <c r="T23" s="1">
        <v>0.63</v>
      </c>
      <c r="U23" s="1">
        <v>0.82</v>
      </c>
      <c r="V23" s="1">
        <v>2.83</v>
      </c>
      <c r="W23" s="1">
        <v>0.61</v>
      </c>
      <c r="X23" s="1">
        <v>3.88</v>
      </c>
      <c r="Y23" s="1">
        <v>0.49199999999999999</v>
      </c>
      <c r="Z23" s="1">
        <v>0.37</v>
      </c>
      <c r="AA23" s="1">
        <v>37.6</v>
      </c>
      <c r="AB23" s="1"/>
      <c r="AC23" s="1">
        <v>880</v>
      </c>
      <c r="AD23" s="1">
        <v>2.99</v>
      </c>
      <c r="AE23" s="1">
        <v>0.63</v>
      </c>
      <c r="AF23" s="1">
        <v>0.67</v>
      </c>
      <c r="AG23" s="1">
        <v>45</v>
      </c>
      <c r="AH23" s="1"/>
      <c r="AI23" s="1">
        <v>7.8</v>
      </c>
      <c r="AJ23" s="1">
        <v>49.9</v>
      </c>
      <c r="AK23" s="1">
        <v>23.3</v>
      </c>
      <c r="AL23" s="1">
        <v>0.18</v>
      </c>
      <c r="AM23" s="1">
        <v>2.9</v>
      </c>
      <c r="AN23" s="1">
        <v>9.5000000000000001E-2</v>
      </c>
      <c r="AO23" s="91">
        <v>118</v>
      </c>
      <c r="AP23">
        <v>413</v>
      </c>
      <c r="AQ23" s="1">
        <v>1.48</v>
      </c>
      <c r="AR23" s="1">
        <v>21.1</v>
      </c>
      <c r="AS23" s="1">
        <v>66.599999999999994</v>
      </c>
      <c r="AT23" s="1">
        <v>53.2</v>
      </c>
      <c r="AU23" s="1">
        <v>135.5</v>
      </c>
      <c r="AV23" s="1">
        <v>8.8999999999999996E-2</v>
      </c>
      <c r="AW23" s="1">
        <v>0.69</v>
      </c>
      <c r="AX23" s="1">
        <v>1.07</v>
      </c>
      <c r="AY23" s="1">
        <v>20.6</v>
      </c>
      <c r="AZ23" s="1">
        <v>6</v>
      </c>
      <c r="BA23" s="1">
        <v>3.3</v>
      </c>
      <c r="BB23" s="1">
        <v>206</v>
      </c>
      <c r="BC23" s="1">
        <v>1.39</v>
      </c>
      <c r="BD23" s="1">
        <v>0.15</v>
      </c>
      <c r="BE23" s="1">
        <v>35.6</v>
      </c>
      <c r="BF23" s="1">
        <v>0.83</v>
      </c>
      <c r="BG23" s="1">
        <v>15.2</v>
      </c>
      <c r="BH23" s="1">
        <v>258</v>
      </c>
      <c r="BI23" s="1">
        <v>4.9000000000000004</v>
      </c>
      <c r="BJ23" s="1">
        <v>32.6</v>
      </c>
      <c r="BK23" s="1">
        <v>129</v>
      </c>
      <c r="BL23" s="1">
        <v>91.8</v>
      </c>
      <c r="BM23" s="1">
        <v>77.400000000000006</v>
      </c>
      <c r="BN23" s="1">
        <v>231</v>
      </c>
    </row>
    <row r="24" spans="1:79" x14ac:dyDescent="0.2">
      <c r="A24" s="3" t="s">
        <v>93</v>
      </c>
      <c r="B24" s="1">
        <v>-1.63</v>
      </c>
      <c r="C24">
        <v>3808.13</v>
      </c>
      <c r="D24" t="s">
        <v>96</v>
      </c>
      <c r="E24" t="s">
        <v>47</v>
      </c>
      <c r="F24" t="s">
        <v>95</v>
      </c>
      <c r="H24">
        <v>-31.31428</v>
      </c>
      <c r="I24">
        <v>1.4638469999999999</v>
      </c>
      <c r="L24">
        <v>1.4277439999999999</v>
      </c>
      <c r="N24">
        <v>0.31491200000000003</v>
      </c>
      <c r="O24">
        <v>4.0246639999999996</v>
      </c>
      <c r="P24" s="1">
        <v>0.17342299999999999</v>
      </c>
      <c r="Q24" s="12">
        <v>2.45614</v>
      </c>
      <c r="R24" s="1">
        <v>8.43</v>
      </c>
      <c r="S24" s="1">
        <v>7.6999999999999999E-2</v>
      </c>
      <c r="T24" s="1">
        <v>0.61</v>
      </c>
      <c r="U24" s="1">
        <v>0.82</v>
      </c>
      <c r="V24" s="1">
        <v>2.62</v>
      </c>
      <c r="W24" s="1">
        <v>0.57999999999999996</v>
      </c>
      <c r="X24" s="1">
        <v>3.87</v>
      </c>
      <c r="Y24" s="1">
        <v>0.44400000000000001</v>
      </c>
      <c r="Z24" s="1">
        <v>0.14000000000000001</v>
      </c>
      <c r="AA24" s="1">
        <v>9.6999999999999993</v>
      </c>
      <c r="AB24" s="1"/>
      <c r="AC24" s="1">
        <v>570</v>
      </c>
      <c r="AD24" s="1">
        <v>2.76</v>
      </c>
      <c r="AE24" s="1">
        <v>0.52</v>
      </c>
      <c r="AF24" s="1">
        <v>0.52</v>
      </c>
      <c r="AG24" s="1">
        <v>15.1</v>
      </c>
      <c r="AH24" s="1"/>
      <c r="AI24" s="1">
        <v>6.93</v>
      </c>
      <c r="AJ24" s="1">
        <v>44.6</v>
      </c>
      <c r="AK24" s="1">
        <v>22.3</v>
      </c>
      <c r="AL24" s="1">
        <v>0.18</v>
      </c>
      <c r="AM24" s="1">
        <v>2.9</v>
      </c>
      <c r="AN24" s="1">
        <v>8.4000000000000005E-2</v>
      </c>
      <c r="AO24" s="91">
        <v>95.8</v>
      </c>
      <c r="AP24">
        <v>412</v>
      </c>
      <c r="AQ24" s="1">
        <v>2.09</v>
      </c>
      <c r="AR24" s="1">
        <v>19.600000000000001</v>
      </c>
      <c r="AS24" s="1">
        <v>44.8</v>
      </c>
      <c r="AT24" s="1">
        <v>28.5</v>
      </c>
      <c r="AU24" s="1">
        <v>128.5</v>
      </c>
      <c r="AV24" s="1">
        <v>0.03</v>
      </c>
      <c r="AW24" s="1">
        <v>0.16</v>
      </c>
      <c r="AX24" s="1">
        <v>0.9</v>
      </c>
      <c r="AY24" s="1">
        <v>17.8</v>
      </c>
      <c r="AZ24" s="1">
        <v>3</v>
      </c>
      <c r="BA24" s="1">
        <v>3.5</v>
      </c>
      <c r="BB24" s="1">
        <v>179.5</v>
      </c>
      <c r="BC24" s="1">
        <v>1.27</v>
      </c>
      <c r="BD24" s="1">
        <v>0.14000000000000001</v>
      </c>
      <c r="BE24" s="1">
        <v>30</v>
      </c>
      <c r="BF24" s="1">
        <v>0.64</v>
      </c>
      <c r="BG24" s="1">
        <v>7.4</v>
      </c>
      <c r="BH24" s="1">
        <v>246</v>
      </c>
      <c r="BI24" s="1">
        <v>10</v>
      </c>
      <c r="BJ24" s="1">
        <v>31.4</v>
      </c>
      <c r="BK24" s="1">
        <v>116</v>
      </c>
      <c r="BL24" s="1">
        <v>94.6</v>
      </c>
      <c r="BM24" s="1">
        <v>62.2</v>
      </c>
      <c r="BN24" s="1">
        <v>193</v>
      </c>
    </row>
    <row r="25" spans="1:79" x14ac:dyDescent="0.2">
      <c r="A25" s="93" t="s">
        <v>92</v>
      </c>
      <c r="B25" s="14">
        <v>-2.4</v>
      </c>
      <c r="C25" s="13">
        <v>3808.9</v>
      </c>
      <c r="D25" s="13" t="s">
        <v>79</v>
      </c>
      <c r="E25" s="13" t="s">
        <v>1</v>
      </c>
      <c r="F25" s="13" t="s">
        <v>89</v>
      </c>
      <c r="G25" s="13"/>
      <c r="H25" s="13">
        <v>-32.336399999999998</v>
      </c>
      <c r="I25" s="13">
        <v>2.1577570000000001</v>
      </c>
      <c r="J25" s="13"/>
      <c r="K25" s="13"/>
      <c r="L25" s="13">
        <v>0.31050800000000001</v>
      </c>
      <c r="M25" s="13"/>
      <c r="N25" s="13">
        <v>0.29622599999999999</v>
      </c>
      <c r="O25" s="13">
        <v>4.5244960000000001</v>
      </c>
      <c r="P25" s="14">
        <v>7.6232999999999995E-2</v>
      </c>
      <c r="Q25" s="94">
        <v>3.0188679999999999</v>
      </c>
      <c r="R25" s="14">
        <v>7.19</v>
      </c>
      <c r="S25" s="14">
        <v>3.4000000000000002E-2</v>
      </c>
      <c r="T25" s="14">
        <v>0.59</v>
      </c>
      <c r="U25" s="14">
        <v>0.68</v>
      </c>
      <c r="V25" s="14">
        <v>2.65</v>
      </c>
      <c r="W25" s="14">
        <v>0.34</v>
      </c>
      <c r="X25" s="14">
        <v>2.9</v>
      </c>
      <c r="Y25" s="14">
        <v>0.44600000000000001</v>
      </c>
      <c r="Z25" s="14">
        <v>0.16</v>
      </c>
      <c r="AA25" s="14">
        <v>27.7</v>
      </c>
      <c r="AB25" s="14"/>
      <c r="AC25" s="14">
        <v>530</v>
      </c>
      <c r="AD25" s="14">
        <v>3.01</v>
      </c>
      <c r="AE25" s="14">
        <v>0.53</v>
      </c>
      <c r="AF25" s="14">
        <v>0.32</v>
      </c>
      <c r="AG25" s="14"/>
      <c r="AH25" s="14">
        <v>68</v>
      </c>
      <c r="AI25" s="14">
        <v>6.23</v>
      </c>
      <c r="AJ25" s="14">
        <v>34.700000000000003</v>
      </c>
      <c r="AK25" s="14">
        <v>22.6</v>
      </c>
      <c r="AL25" s="14">
        <v>0.33</v>
      </c>
      <c r="AM25" s="14">
        <v>2.4</v>
      </c>
      <c r="AN25" s="14">
        <v>8.7999999999999995E-2</v>
      </c>
      <c r="AO25" s="95">
        <v>79.7</v>
      </c>
      <c r="AP25" s="13">
        <v>248</v>
      </c>
      <c r="AQ25" s="14">
        <v>0.67</v>
      </c>
      <c r="AR25" s="14">
        <v>18.100000000000001</v>
      </c>
      <c r="AS25" s="14">
        <v>50.3</v>
      </c>
      <c r="AT25" s="14">
        <v>33.5</v>
      </c>
      <c r="AU25" s="14">
        <v>102.5</v>
      </c>
      <c r="AV25" s="14">
        <v>2.5999999999999999E-2</v>
      </c>
      <c r="AW25" s="14">
        <v>0.5</v>
      </c>
      <c r="AX25" s="14">
        <v>0.7</v>
      </c>
      <c r="AY25" s="14">
        <v>14.1</v>
      </c>
      <c r="AZ25" s="14">
        <v>4</v>
      </c>
      <c r="BA25" s="14">
        <v>5.3</v>
      </c>
      <c r="BB25" s="14">
        <v>157</v>
      </c>
      <c r="BC25" s="14"/>
      <c r="BD25" s="14">
        <v>0.17</v>
      </c>
      <c r="BE25" s="14">
        <v>18.7</v>
      </c>
      <c r="BF25" s="14">
        <v>0.8</v>
      </c>
      <c r="BG25" s="14">
        <v>3.7</v>
      </c>
      <c r="BH25" s="14">
        <v>222</v>
      </c>
      <c r="BI25" s="14"/>
      <c r="BJ25" s="14">
        <v>16.100000000000001</v>
      </c>
      <c r="BK25" s="14">
        <v>111</v>
      </c>
      <c r="BL25" s="14">
        <v>79.900000000000006</v>
      </c>
      <c r="BM25" s="14">
        <v>29.1</v>
      </c>
      <c r="BN25" s="14">
        <v>94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 t="s">
        <v>77</v>
      </c>
    </row>
    <row r="26" spans="1:79" x14ac:dyDescent="0.2">
      <c r="A26" s="3" t="s">
        <v>91</v>
      </c>
      <c r="B26" s="1">
        <v>-3.12</v>
      </c>
      <c r="C26">
        <v>3809.62</v>
      </c>
      <c r="D26" t="s">
        <v>79</v>
      </c>
      <c r="E26" t="s">
        <v>1</v>
      </c>
      <c r="F26" t="s">
        <v>89</v>
      </c>
      <c r="N26">
        <v>0.32711899999999999</v>
      </c>
      <c r="O26">
        <v>3.6415090000000001</v>
      </c>
      <c r="P26" s="1">
        <v>8.7356000000000003E-2</v>
      </c>
      <c r="Q26" s="12">
        <v>3.0508470000000001</v>
      </c>
      <c r="R26" s="1">
        <v>8.1300000000000008</v>
      </c>
      <c r="S26" s="1">
        <v>3.7999999999999999E-2</v>
      </c>
      <c r="T26" s="1">
        <v>0.51</v>
      </c>
      <c r="U26" s="1">
        <v>0.71</v>
      </c>
      <c r="V26" s="1">
        <v>2.78</v>
      </c>
      <c r="W26" s="1">
        <v>0.67</v>
      </c>
      <c r="X26" s="1">
        <v>2.93</v>
      </c>
      <c r="Y26" s="1">
        <v>0.435</v>
      </c>
      <c r="Z26" s="1">
        <v>0.18</v>
      </c>
      <c r="AA26" s="1">
        <v>28.3</v>
      </c>
      <c r="AB26" s="1"/>
      <c r="AC26" s="1">
        <v>590</v>
      </c>
      <c r="AD26" s="1">
        <v>3.16</v>
      </c>
      <c r="AE26" s="1">
        <v>0.51</v>
      </c>
      <c r="AF26" s="1">
        <v>0.27</v>
      </c>
      <c r="AG26" s="1"/>
      <c r="AH26" s="1">
        <v>63</v>
      </c>
      <c r="AI26" s="1">
        <v>6.82</v>
      </c>
      <c r="AJ26" s="1">
        <v>53</v>
      </c>
      <c r="AK26" s="1">
        <v>23.3</v>
      </c>
      <c r="AL26" s="1">
        <v>0.3</v>
      </c>
      <c r="AM26" s="1">
        <v>2.7</v>
      </c>
      <c r="AN26" s="1">
        <v>8.6999999999999994E-2</v>
      </c>
      <c r="AO26" s="91">
        <v>66.599999999999994</v>
      </c>
      <c r="AP26">
        <v>270</v>
      </c>
      <c r="AQ26" s="1">
        <v>0.95</v>
      </c>
      <c r="AR26" s="1">
        <v>17.3</v>
      </c>
      <c r="AS26" s="1">
        <v>48.6</v>
      </c>
      <c r="AT26" s="1">
        <v>39</v>
      </c>
      <c r="AU26" s="1">
        <v>124.5</v>
      </c>
      <c r="AV26" s="1">
        <v>0.02</v>
      </c>
      <c r="AW26" s="1">
        <v>0.65</v>
      </c>
      <c r="AX26" s="1">
        <v>0.83</v>
      </c>
      <c r="AY26" s="1">
        <v>17.2</v>
      </c>
      <c r="AZ26" s="1">
        <v>4</v>
      </c>
      <c r="BA26" s="1">
        <v>2.9</v>
      </c>
      <c r="BB26" s="1">
        <v>193</v>
      </c>
      <c r="BC26" s="1"/>
      <c r="BD26" s="1">
        <v>0.18</v>
      </c>
      <c r="BE26" s="1">
        <v>21.6</v>
      </c>
      <c r="BF26" s="1">
        <v>0.78</v>
      </c>
      <c r="BG26" s="1">
        <v>3.5</v>
      </c>
      <c r="BH26" s="1">
        <v>233</v>
      </c>
      <c r="BI26" s="1"/>
      <c r="BJ26" s="1">
        <v>23.2</v>
      </c>
      <c r="BK26" s="1">
        <v>100</v>
      </c>
      <c r="BL26" s="1">
        <v>91.8</v>
      </c>
      <c r="BM26" s="1">
        <v>43</v>
      </c>
      <c r="BN26" s="1">
        <v>142</v>
      </c>
      <c r="CA26" t="s">
        <v>77</v>
      </c>
    </row>
    <row r="27" spans="1:79" x14ac:dyDescent="0.2">
      <c r="A27" s="3" t="s">
        <v>90</v>
      </c>
      <c r="B27" s="1">
        <v>-3.24</v>
      </c>
      <c r="C27">
        <v>3809.74</v>
      </c>
      <c r="D27" t="s">
        <v>79</v>
      </c>
      <c r="E27" t="s">
        <v>1</v>
      </c>
      <c r="F27" t="s">
        <v>89</v>
      </c>
      <c r="N27">
        <v>0.26760600000000001</v>
      </c>
      <c r="O27">
        <v>4.7381549999999999</v>
      </c>
      <c r="P27" s="1">
        <v>0.119107</v>
      </c>
      <c r="Q27" s="12">
        <v>2.2535210000000001</v>
      </c>
      <c r="R27" s="1">
        <v>8.35</v>
      </c>
      <c r="S27" s="1">
        <v>4.8000000000000001E-2</v>
      </c>
      <c r="T27" s="1">
        <v>0.5</v>
      </c>
      <c r="U27" s="1">
        <v>0.76</v>
      </c>
      <c r="V27" s="1">
        <v>2.7</v>
      </c>
      <c r="W27" s="1">
        <v>0.32</v>
      </c>
      <c r="X27" s="1">
        <v>3.73</v>
      </c>
      <c r="Y27" s="1">
        <v>0.40300000000000002</v>
      </c>
      <c r="Z27" s="1">
        <v>0.16</v>
      </c>
      <c r="AA27" s="1">
        <v>26.7</v>
      </c>
      <c r="AB27" s="1"/>
      <c r="AC27" s="1">
        <v>710</v>
      </c>
      <c r="AD27" s="1">
        <v>2.91</v>
      </c>
      <c r="AE27" s="1">
        <v>0.5</v>
      </c>
      <c r="AF27" s="1">
        <v>0.13</v>
      </c>
      <c r="AG27" s="1">
        <v>23.5</v>
      </c>
      <c r="AH27" s="1"/>
      <c r="AI27" s="1">
        <v>7.18</v>
      </c>
      <c r="AJ27" s="1">
        <v>40.1</v>
      </c>
      <c r="AK27" s="1">
        <v>23.4</v>
      </c>
      <c r="AL27" s="1">
        <v>0.15</v>
      </c>
      <c r="AM27" s="1">
        <v>2.5</v>
      </c>
      <c r="AN27" s="1">
        <v>7.4999999999999997E-2</v>
      </c>
      <c r="AO27" s="91">
        <v>73.8</v>
      </c>
      <c r="AP27">
        <v>396</v>
      </c>
      <c r="AQ27" s="1">
        <v>1.94</v>
      </c>
      <c r="AR27" s="1">
        <v>18.5</v>
      </c>
      <c r="AS27" s="1">
        <v>50.3</v>
      </c>
      <c r="AT27" s="1">
        <v>42.3</v>
      </c>
      <c r="AU27" s="1">
        <v>137</v>
      </c>
      <c r="AV27" s="1">
        <v>1.0999999999999999E-2</v>
      </c>
      <c r="AW27" s="1">
        <v>0.83</v>
      </c>
      <c r="AX27" s="1">
        <v>1.1599999999999999</v>
      </c>
      <c r="AY27" s="1">
        <v>19.8</v>
      </c>
      <c r="AZ27" s="1">
        <v>3</v>
      </c>
      <c r="BA27" s="1">
        <v>3.4</v>
      </c>
      <c r="BB27" s="1">
        <v>190</v>
      </c>
      <c r="BC27" s="1">
        <v>1.2</v>
      </c>
      <c r="BD27" s="1">
        <v>0.12</v>
      </c>
      <c r="BE27" s="1">
        <v>24.2</v>
      </c>
      <c r="BF27" s="1">
        <v>0.61</v>
      </c>
      <c r="BG27" s="1">
        <v>3.3</v>
      </c>
      <c r="BH27" s="1">
        <v>219</v>
      </c>
      <c r="BI27" s="1">
        <v>4.5</v>
      </c>
      <c r="BJ27" s="1">
        <v>24.4</v>
      </c>
      <c r="BK27" s="1">
        <v>74</v>
      </c>
      <c r="BL27" s="1">
        <v>79.400000000000006</v>
      </c>
      <c r="BM27" s="1">
        <v>51.4</v>
      </c>
      <c r="BN27" s="1">
        <v>171.5</v>
      </c>
    </row>
    <row r="28" spans="1:79" x14ac:dyDescent="0.2">
      <c r="A28" s="3" t="s">
        <v>88</v>
      </c>
      <c r="B28" s="1">
        <v>-3.9</v>
      </c>
      <c r="C28">
        <v>3810.4</v>
      </c>
      <c r="D28" t="s">
        <v>79</v>
      </c>
      <c r="E28" t="s">
        <v>1</v>
      </c>
      <c r="F28" t="s">
        <v>89</v>
      </c>
      <c r="H28">
        <v>-24.862362000000001</v>
      </c>
      <c r="N28">
        <v>0.32755099999999998</v>
      </c>
      <c r="O28">
        <v>2.9181819999999998</v>
      </c>
      <c r="P28" s="1">
        <v>7.9404000000000002E-2</v>
      </c>
      <c r="Q28" s="12">
        <v>3.877551</v>
      </c>
      <c r="R28" s="1">
        <v>7.88</v>
      </c>
      <c r="S28" s="1">
        <v>3.2000000000000001E-2</v>
      </c>
      <c r="T28" s="1">
        <v>0.48</v>
      </c>
      <c r="U28" s="1">
        <v>0.69</v>
      </c>
      <c r="V28" s="1">
        <v>2.56</v>
      </c>
      <c r="W28" s="1">
        <v>0.26</v>
      </c>
      <c r="X28" s="1">
        <v>3.98</v>
      </c>
      <c r="Y28" s="1">
        <v>0.40300000000000002</v>
      </c>
      <c r="Z28" s="1">
        <v>0.19</v>
      </c>
      <c r="AA28" s="1">
        <v>58.8</v>
      </c>
      <c r="AB28" s="1"/>
      <c r="AC28" s="1">
        <v>490</v>
      </c>
      <c r="AD28" s="1">
        <v>2.67</v>
      </c>
      <c r="AE28" s="1">
        <v>0.51</v>
      </c>
      <c r="AF28" s="1">
        <v>0.17</v>
      </c>
      <c r="AG28" s="1"/>
      <c r="AH28" s="1">
        <v>62</v>
      </c>
      <c r="AI28" s="1">
        <v>6.57</v>
      </c>
      <c r="AJ28" s="1">
        <v>55</v>
      </c>
      <c r="AK28" s="1">
        <v>22.1</v>
      </c>
      <c r="AL28" s="1">
        <v>0.28999999999999998</v>
      </c>
      <c r="AM28" s="1">
        <v>2.4</v>
      </c>
      <c r="AN28" s="1">
        <v>8.5999999999999993E-2</v>
      </c>
      <c r="AO28" s="91">
        <v>102</v>
      </c>
      <c r="AP28">
        <v>176</v>
      </c>
      <c r="AQ28" s="1">
        <v>1.73</v>
      </c>
      <c r="AR28" s="1">
        <v>17.2</v>
      </c>
      <c r="AS28" s="1">
        <v>64.599999999999994</v>
      </c>
      <c r="AT28" s="1">
        <v>39.700000000000003</v>
      </c>
      <c r="AU28" s="1">
        <v>112.5</v>
      </c>
      <c r="AV28" s="1">
        <v>1.4999999999999999E-2</v>
      </c>
      <c r="AW28" s="1">
        <v>1.41</v>
      </c>
      <c r="AX28" s="1">
        <v>1.02</v>
      </c>
      <c r="AY28" s="1">
        <v>16.3</v>
      </c>
      <c r="AZ28" s="1">
        <v>4</v>
      </c>
      <c r="BA28" s="1">
        <v>3.2</v>
      </c>
      <c r="BB28" s="1">
        <v>160.5</v>
      </c>
      <c r="BC28" s="1"/>
      <c r="BD28" s="1">
        <v>0.14000000000000001</v>
      </c>
      <c r="BE28" s="1">
        <v>20.5</v>
      </c>
      <c r="BF28" s="1">
        <v>0.74</v>
      </c>
      <c r="BG28" s="1">
        <v>3.1</v>
      </c>
      <c r="BH28" s="1">
        <v>196</v>
      </c>
      <c r="BI28" s="1"/>
      <c r="BJ28" s="1">
        <v>18.2</v>
      </c>
      <c r="BK28" s="1">
        <v>83</v>
      </c>
      <c r="BL28" s="1">
        <v>77.3</v>
      </c>
      <c r="BM28" s="1">
        <v>36.5</v>
      </c>
      <c r="BN28" s="1">
        <v>116</v>
      </c>
      <c r="CA28" t="s">
        <v>77</v>
      </c>
    </row>
    <row r="29" spans="1:79" x14ac:dyDescent="0.2">
      <c r="A29" s="3" t="s">
        <v>87</v>
      </c>
      <c r="B29" s="1">
        <v>-5.3</v>
      </c>
      <c r="C29">
        <v>3811.8</v>
      </c>
      <c r="D29" t="s">
        <v>79</v>
      </c>
      <c r="E29" t="s">
        <v>1</v>
      </c>
      <c r="F29" t="s">
        <v>27</v>
      </c>
      <c r="H29">
        <v>-24.782613000000001</v>
      </c>
      <c r="I29">
        <v>2.5585339999999999</v>
      </c>
      <c r="L29">
        <v>4.6120159999999997</v>
      </c>
      <c r="N29">
        <v>0.57499999999999996</v>
      </c>
      <c r="O29">
        <v>3.302365</v>
      </c>
      <c r="P29" s="1">
        <v>7.5130000000000002E-2</v>
      </c>
      <c r="Q29" s="12">
        <v>16.764706</v>
      </c>
      <c r="R29" s="1">
        <v>7.36</v>
      </c>
      <c r="S29" s="1">
        <v>2.9000000000000001E-2</v>
      </c>
      <c r="T29" s="1">
        <v>0.48</v>
      </c>
      <c r="U29" s="1">
        <v>0.66</v>
      </c>
      <c r="V29" s="1">
        <v>2.39</v>
      </c>
      <c r="W29" s="1">
        <v>0.44</v>
      </c>
      <c r="X29" s="1">
        <v>5.15</v>
      </c>
      <c r="Y29" s="1">
        <v>0.38600000000000001</v>
      </c>
      <c r="Z29" s="1">
        <v>0.56999999999999995</v>
      </c>
      <c r="AA29" s="1">
        <v>133</v>
      </c>
      <c r="AB29" s="1"/>
      <c r="AC29" s="1">
        <v>340</v>
      </c>
      <c r="AD29" s="1">
        <v>2.2599999999999998</v>
      </c>
      <c r="AE29" s="1">
        <v>0.51</v>
      </c>
      <c r="AF29" s="1">
        <v>0.33</v>
      </c>
      <c r="AG29" s="1"/>
      <c r="AH29" s="1">
        <v>63</v>
      </c>
      <c r="AI29" s="1">
        <v>5.66</v>
      </c>
      <c r="AJ29" s="1">
        <v>59.2</v>
      </c>
      <c r="AK29" s="1">
        <v>19.3</v>
      </c>
      <c r="AL29" s="1">
        <v>0.31</v>
      </c>
      <c r="AM29" s="1">
        <v>2.2000000000000002</v>
      </c>
      <c r="AN29" s="1">
        <v>7.6999999999999999E-2</v>
      </c>
      <c r="AO29" s="91">
        <v>75.7</v>
      </c>
      <c r="AP29">
        <v>203</v>
      </c>
      <c r="AQ29" s="1">
        <v>11.8</v>
      </c>
      <c r="AR29" s="1">
        <v>15.7</v>
      </c>
      <c r="AS29" s="1">
        <v>188.5</v>
      </c>
      <c r="AT29" s="1">
        <v>82.6</v>
      </c>
      <c r="AU29" s="1">
        <v>99</v>
      </c>
      <c r="AV29" s="1">
        <v>2.7E-2</v>
      </c>
      <c r="AW29" s="1">
        <v>3.5</v>
      </c>
      <c r="AX29" s="1">
        <v>3.41</v>
      </c>
      <c r="AY29" s="1">
        <v>13.9</v>
      </c>
      <c r="AZ29" s="1">
        <v>6</v>
      </c>
      <c r="BA29" s="1">
        <v>3.1</v>
      </c>
      <c r="BB29" s="1">
        <v>195.5</v>
      </c>
      <c r="BC29" s="1"/>
      <c r="BD29" s="1">
        <v>0.18</v>
      </c>
      <c r="BE29" s="1">
        <v>19.2</v>
      </c>
      <c r="BF29" s="1">
        <v>2.06</v>
      </c>
      <c r="BG29" s="1">
        <v>3.4</v>
      </c>
      <c r="BH29" s="1">
        <v>231</v>
      </c>
      <c r="BI29" s="1"/>
      <c r="BJ29" s="1">
        <v>20.2</v>
      </c>
      <c r="BK29" s="1">
        <v>95</v>
      </c>
      <c r="BL29" s="1">
        <v>74.599999999999994</v>
      </c>
      <c r="BM29" s="1">
        <v>34.200000000000003</v>
      </c>
      <c r="BN29" s="1">
        <v>111</v>
      </c>
      <c r="CA29" t="s">
        <v>77</v>
      </c>
    </row>
    <row r="30" spans="1:79" x14ac:dyDescent="0.2">
      <c r="A30" s="3" t="s">
        <v>86</v>
      </c>
      <c r="B30" s="1">
        <v>-5.7</v>
      </c>
      <c r="C30">
        <v>3812.2</v>
      </c>
      <c r="D30" t="s">
        <v>79</v>
      </c>
      <c r="E30" t="s">
        <v>1</v>
      </c>
      <c r="F30" t="s">
        <v>27</v>
      </c>
      <c r="H30">
        <v>-25.219290999999998</v>
      </c>
      <c r="I30">
        <v>1.3870739999999999</v>
      </c>
      <c r="L30">
        <v>1.0958319999999999</v>
      </c>
      <c r="N30">
        <v>0.32884600000000003</v>
      </c>
      <c r="O30">
        <v>3.2509510000000001</v>
      </c>
      <c r="P30" s="1">
        <v>7.9487000000000002E-2</v>
      </c>
      <c r="Q30" s="12">
        <v>3.6538460000000001</v>
      </c>
      <c r="R30" s="1">
        <v>7.51</v>
      </c>
      <c r="S30" s="1">
        <v>3.1E-2</v>
      </c>
      <c r="T30" s="1">
        <v>0.52</v>
      </c>
      <c r="U30" s="1">
        <v>0.71</v>
      </c>
      <c r="V30" s="1">
        <v>2.21</v>
      </c>
      <c r="W30" s="1">
        <v>0.43</v>
      </c>
      <c r="X30" s="1">
        <v>3.38</v>
      </c>
      <c r="Y30" s="1">
        <v>0.39</v>
      </c>
      <c r="Z30" s="1">
        <v>0.19</v>
      </c>
      <c r="AA30" s="1">
        <v>47.6</v>
      </c>
      <c r="AB30" s="1"/>
      <c r="AC30" s="1">
        <v>520</v>
      </c>
      <c r="AD30" s="1">
        <v>2.46</v>
      </c>
      <c r="AE30" s="1">
        <v>0.51</v>
      </c>
      <c r="AF30" s="1">
        <v>0.18</v>
      </c>
      <c r="AG30" s="1"/>
      <c r="AH30" s="1">
        <v>58</v>
      </c>
      <c r="AI30" s="1">
        <v>6.17</v>
      </c>
      <c r="AJ30" s="1">
        <v>52.6</v>
      </c>
      <c r="AK30" s="1">
        <v>19.05</v>
      </c>
      <c r="AL30" s="1">
        <v>0.3</v>
      </c>
      <c r="AM30" s="1">
        <v>2.2999999999999998</v>
      </c>
      <c r="AN30" s="1">
        <v>7.6999999999999999E-2</v>
      </c>
      <c r="AO30" s="91">
        <v>86</v>
      </c>
      <c r="AP30">
        <v>213</v>
      </c>
      <c r="AQ30" s="1">
        <v>1.52</v>
      </c>
      <c r="AR30" s="1">
        <v>16.7</v>
      </c>
      <c r="AS30" s="1">
        <v>53.2</v>
      </c>
      <c r="AT30" s="1">
        <v>27</v>
      </c>
      <c r="AU30" s="1">
        <v>118.5</v>
      </c>
      <c r="AV30" s="1">
        <v>0.04</v>
      </c>
      <c r="AW30" s="1">
        <v>0.71</v>
      </c>
      <c r="AX30" s="1">
        <v>0.85</v>
      </c>
      <c r="AY30" s="1">
        <v>15.1</v>
      </c>
      <c r="AZ30" s="1">
        <v>4</v>
      </c>
      <c r="BA30" s="1">
        <v>2.7</v>
      </c>
      <c r="BB30" s="1">
        <v>171</v>
      </c>
      <c r="BC30" s="1"/>
      <c r="BD30" s="1">
        <v>0.19</v>
      </c>
      <c r="BE30" s="1">
        <v>25.5</v>
      </c>
      <c r="BF30" s="1">
        <v>0.97</v>
      </c>
      <c r="BG30" s="1">
        <v>3.2</v>
      </c>
      <c r="BH30" s="1">
        <v>206</v>
      </c>
      <c r="BI30" s="1"/>
      <c r="BJ30" s="1">
        <v>24.8</v>
      </c>
      <c r="BK30" s="1">
        <v>89</v>
      </c>
      <c r="BL30" s="1">
        <v>78.599999999999994</v>
      </c>
      <c r="BM30" s="1">
        <v>59.7</v>
      </c>
      <c r="BN30" s="1">
        <v>174</v>
      </c>
      <c r="CA30" t="s">
        <v>77</v>
      </c>
    </row>
    <row r="31" spans="1:79" x14ac:dyDescent="0.2">
      <c r="A31" s="3" t="s">
        <v>85</v>
      </c>
      <c r="B31" s="1">
        <v>-6.2</v>
      </c>
      <c r="C31">
        <v>3812.7</v>
      </c>
      <c r="D31" t="s">
        <v>79</v>
      </c>
      <c r="E31" t="s">
        <v>1</v>
      </c>
      <c r="F31" t="s">
        <v>27</v>
      </c>
      <c r="H31">
        <v>-25.090394</v>
      </c>
      <c r="I31">
        <v>1.0798239999999999</v>
      </c>
      <c r="L31">
        <v>0.91681599999999996</v>
      </c>
      <c r="N31">
        <v>0.19444400000000001</v>
      </c>
      <c r="O31">
        <v>3.2110089999999998</v>
      </c>
      <c r="P31" s="1">
        <v>6.0241000000000003E-2</v>
      </c>
      <c r="Q31" s="12">
        <v>1.2222219999999999</v>
      </c>
      <c r="R31" s="1">
        <v>7.4</v>
      </c>
      <c r="S31" s="1">
        <v>2.5000000000000001E-2</v>
      </c>
      <c r="T31" s="1">
        <v>0.56000000000000005</v>
      </c>
      <c r="U31" s="1">
        <v>0.78</v>
      </c>
      <c r="V31" s="1">
        <v>2.09</v>
      </c>
      <c r="W31" s="1">
        <v>0.64</v>
      </c>
      <c r="X31" s="1">
        <v>3.59</v>
      </c>
      <c r="Y31" s="1">
        <v>0.41499999999999998</v>
      </c>
      <c r="Z31" s="1">
        <v>0.11</v>
      </c>
      <c r="AA31" s="1">
        <v>24.2</v>
      </c>
      <c r="AB31" s="1"/>
      <c r="AC31" s="1">
        <v>900</v>
      </c>
      <c r="AD31" s="1">
        <v>2.2999999999999998</v>
      </c>
      <c r="AE31" s="1">
        <v>0.49</v>
      </c>
      <c r="AF31" s="1">
        <v>0.13</v>
      </c>
      <c r="AG31" s="1"/>
      <c r="AH31" s="1">
        <v>57</v>
      </c>
      <c r="AI31" s="1">
        <v>5.24</v>
      </c>
      <c r="AJ31" s="1">
        <v>54.5</v>
      </c>
      <c r="AK31" s="1">
        <v>18.05</v>
      </c>
      <c r="AL31" s="1">
        <v>0.26</v>
      </c>
      <c r="AM31" s="1">
        <v>2.6</v>
      </c>
      <c r="AN31" s="1">
        <v>7.6999999999999999E-2</v>
      </c>
      <c r="AO31" s="91">
        <v>92.7</v>
      </c>
      <c r="AP31">
        <v>299</v>
      </c>
      <c r="AQ31" s="1">
        <v>0.99</v>
      </c>
      <c r="AR31" s="1">
        <v>16.100000000000001</v>
      </c>
      <c r="AS31" s="1">
        <v>53.6</v>
      </c>
      <c r="AT31" s="1">
        <v>31.4</v>
      </c>
      <c r="AU31" s="1">
        <v>98.3</v>
      </c>
      <c r="AV31" s="1">
        <v>1.7000000000000001E-2</v>
      </c>
      <c r="AW31" s="1">
        <v>0.23</v>
      </c>
      <c r="AX31" s="1">
        <v>0.73</v>
      </c>
      <c r="AY31" s="1">
        <v>13.1</v>
      </c>
      <c r="AZ31" s="1">
        <v>3</v>
      </c>
      <c r="BA31" s="1">
        <v>2.9</v>
      </c>
      <c r="BB31" s="1">
        <v>175</v>
      </c>
      <c r="BC31" s="1"/>
      <c r="BD31" s="1">
        <v>0.16</v>
      </c>
      <c r="BE31" s="1">
        <v>23.9</v>
      </c>
      <c r="BF31" s="1">
        <v>0.7</v>
      </c>
      <c r="BG31" s="1">
        <v>3.1</v>
      </c>
      <c r="BH31" s="1">
        <v>179</v>
      </c>
      <c r="BI31" s="1"/>
      <c r="BJ31" s="1">
        <v>20.5</v>
      </c>
      <c r="BK31" s="1">
        <v>92</v>
      </c>
      <c r="BL31" s="1">
        <v>88.6</v>
      </c>
      <c r="BM31" s="1">
        <v>49.2</v>
      </c>
      <c r="BN31" s="1">
        <v>142.5</v>
      </c>
      <c r="CA31" t="s">
        <v>77</v>
      </c>
    </row>
    <row r="32" spans="1:79" x14ac:dyDescent="0.2">
      <c r="A32" s="3" t="s">
        <v>83</v>
      </c>
      <c r="B32" s="1">
        <v>-8</v>
      </c>
      <c r="C32">
        <v>3814.5</v>
      </c>
      <c r="D32" t="s">
        <v>79</v>
      </c>
      <c r="E32" t="s">
        <v>1</v>
      </c>
      <c r="F32" t="s">
        <v>27</v>
      </c>
      <c r="H32">
        <v>-24.550464999999999</v>
      </c>
      <c r="N32">
        <v>0.35326099999999999</v>
      </c>
      <c r="O32">
        <v>3.5173160000000001</v>
      </c>
      <c r="P32" s="1">
        <v>8.5252999999999995E-2</v>
      </c>
      <c r="Q32" s="12">
        <v>3.4782609999999998</v>
      </c>
      <c r="R32" s="1">
        <v>6.87</v>
      </c>
      <c r="S32" s="1">
        <v>3.6999999999999998E-2</v>
      </c>
      <c r="T32" s="1">
        <v>0.51</v>
      </c>
      <c r="U32" s="1">
        <v>0.71</v>
      </c>
      <c r="V32" s="1">
        <v>2.2999999999999998</v>
      </c>
      <c r="W32" s="1">
        <v>0.43</v>
      </c>
      <c r="X32" s="1">
        <v>3.21</v>
      </c>
      <c r="Y32" s="1">
        <v>0.434</v>
      </c>
      <c r="Z32" s="1">
        <v>0.16</v>
      </c>
      <c r="AA32" s="1">
        <v>30.2</v>
      </c>
      <c r="AB32" s="1"/>
      <c r="AC32" s="1">
        <v>460</v>
      </c>
      <c r="AD32" s="1">
        <v>2.16</v>
      </c>
      <c r="AE32" s="1">
        <v>0.48</v>
      </c>
      <c r="AF32" s="1">
        <v>0.17</v>
      </c>
      <c r="AG32" s="1"/>
      <c r="AH32" s="1">
        <v>65</v>
      </c>
      <c r="AI32" s="1">
        <v>5.33</v>
      </c>
      <c r="AJ32" s="1">
        <v>46.2</v>
      </c>
      <c r="AK32" s="1">
        <v>19.45</v>
      </c>
      <c r="AL32" s="1">
        <v>0.31</v>
      </c>
      <c r="AM32" s="1">
        <v>2.2999999999999998</v>
      </c>
      <c r="AN32" s="1">
        <v>7.0000000000000007E-2</v>
      </c>
      <c r="AO32" s="91">
        <v>79.2</v>
      </c>
      <c r="AP32">
        <v>208</v>
      </c>
      <c r="AQ32" s="1">
        <v>1.23</v>
      </c>
      <c r="AR32" s="1">
        <v>18.7</v>
      </c>
      <c r="AS32" s="1">
        <v>44.4</v>
      </c>
      <c r="AT32" s="1">
        <v>35.700000000000003</v>
      </c>
      <c r="AU32" s="1">
        <v>97</v>
      </c>
      <c r="AV32" s="1">
        <v>1.4999999999999999E-2</v>
      </c>
      <c r="AW32" s="1">
        <v>0.3</v>
      </c>
      <c r="AX32" s="1">
        <v>0.82</v>
      </c>
      <c r="AY32" s="1">
        <v>11.8</v>
      </c>
      <c r="AZ32" s="1">
        <v>5</v>
      </c>
      <c r="BA32" s="1">
        <v>3.8</v>
      </c>
      <c r="BB32" s="1">
        <v>162.5</v>
      </c>
      <c r="BC32" s="1"/>
      <c r="BD32" s="1">
        <v>0.21</v>
      </c>
      <c r="BE32" s="1">
        <v>22.1</v>
      </c>
      <c r="BF32" s="1">
        <v>0.65</v>
      </c>
      <c r="BG32" s="1">
        <v>3.3</v>
      </c>
      <c r="BH32" s="1">
        <v>250</v>
      </c>
      <c r="BI32" s="1"/>
      <c r="BJ32" s="1">
        <v>19.100000000000001</v>
      </c>
      <c r="BK32" s="1">
        <v>92</v>
      </c>
      <c r="BL32" s="1">
        <v>79.2</v>
      </c>
      <c r="BM32" s="1">
        <v>40</v>
      </c>
      <c r="BN32" s="1">
        <v>124.5</v>
      </c>
      <c r="CA32" t="s">
        <v>77</v>
      </c>
    </row>
    <row r="33" spans="1:79" x14ac:dyDescent="0.2">
      <c r="A33" s="3" t="s">
        <v>82</v>
      </c>
      <c r="B33" s="1">
        <v>-9.4499999999999993</v>
      </c>
      <c r="C33">
        <v>3815.95</v>
      </c>
      <c r="D33" t="s">
        <v>79</v>
      </c>
      <c r="E33" t="s">
        <v>1</v>
      </c>
      <c r="F33" t="s">
        <v>81</v>
      </c>
      <c r="H33">
        <v>-24.612542000000001</v>
      </c>
      <c r="I33">
        <v>2.1551079999999998</v>
      </c>
      <c r="L33">
        <v>1.025471</v>
      </c>
      <c r="N33">
        <v>0.375</v>
      </c>
      <c r="O33">
        <v>3.8504459999999998</v>
      </c>
      <c r="P33" s="1">
        <v>0.12820500000000001</v>
      </c>
      <c r="Q33" s="12">
        <v>4.3478260000000004</v>
      </c>
      <c r="R33" s="1">
        <v>8.48</v>
      </c>
      <c r="S33" s="1">
        <v>5.5E-2</v>
      </c>
      <c r="T33" s="1">
        <v>0.51</v>
      </c>
      <c r="U33" s="1">
        <v>0.76</v>
      </c>
      <c r="V33" s="1">
        <v>2.4500000000000002</v>
      </c>
      <c r="W33" s="1">
        <v>0.34</v>
      </c>
      <c r="X33" s="1">
        <v>4.09</v>
      </c>
      <c r="Y33" s="1">
        <v>0.42899999999999999</v>
      </c>
      <c r="Z33" s="1">
        <v>0.2</v>
      </c>
      <c r="AA33" s="1">
        <v>80.400000000000006</v>
      </c>
      <c r="AB33" s="1"/>
      <c r="AC33" s="1">
        <v>460</v>
      </c>
      <c r="AD33" s="1">
        <v>2.72</v>
      </c>
      <c r="AE33" s="1">
        <v>0.45</v>
      </c>
      <c r="AF33" s="1">
        <v>0.2</v>
      </c>
      <c r="AG33" s="1"/>
      <c r="AH33" s="1">
        <v>63</v>
      </c>
      <c r="AI33" s="1">
        <v>5.97</v>
      </c>
      <c r="AJ33" s="1">
        <v>44.8</v>
      </c>
      <c r="AK33" s="1">
        <v>20.6</v>
      </c>
      <c r="AL33" s="1">
        <v>0.28000000000000003</v>
      </c>
      <c r="AM33" s="1">
        <v>2.2999999999999998</v>
      </c>
      <c r="AN33" s="1">
        <v>8.4000000000000005E-2</v>
      </c>
      <c r="AO33" s="91">
        <v>99.4</v>
      </c>
      <c r="AP33">
        <v>155</v>
      </c>
      <c r="AQ33" s="1">
        <v>2.21</v>
      </c>
      <c r="AR33" s="1">
        <v>17.100000000000001</v>
      </c>
      <c r="AS33" s="1">
        <v>80.900000000000006</v>
      </c>
      <c r="AT33" s="1">
        <v>38.5</v>
      </c>
      <c r="AU33" s="1">
        <v>108.5</v>
      </c>
      <c r="AV33" s="1">
        <v>2.1000000000000001E-2</v>
      </c>
      <c r="AW33" s="1">
        <v>1.07</v>
      </c>
      <c r="AX33" s="1">
        <v>1.29</v>
      </c>
      <c r="AY33" s="1">
        <v>14.8</v>
      </c>
      <c r="AZ33" s="1">
        <v>4</v>
      </c>
      <c r="BA33" s="1">
        <v>2.7</v>
      </c>
      <c r="BB33" s="1">
        <v>172.5</v>
      </c>
      <c r="BC33" s="1"/>
      <c r="BD33" s="1">
        <v>0.19</v>
      </c>
      <c r="BE33" s="1">
        <v>25.5</v>
      </c>
      <c r="BF33" s="1">
        <v>0.86</v>
      </c>
      <c r="BG33" s="1">
        <v>3.3</v>
      </c>
      <c r="BH33" s="1">
        <v>275</v>
      </c>
      <c r="BI33" s="1"/>
      <c r="BJ33" s="1">
        <v>24.3</v>
      </c>
      <c r="BK33" s="1">
        <v>105</v>
      </c>
      <c r="BL33" s="1">
        <v>76</v>
      </c>
      <c r="BM33" s="1">
        <v>49.9</v>
      </c>
      <c r="BN33" s="1">
        <v>160</v>
      </c>
      <c r="CA33" t="s">
        <v>77</v>
      </c>
    </row>
    <row r="34" spans="1:79" x14ac:dyDescent="0.2">
      <c r="A34" s="3" t="s">
        <v>80</v>
      </c>
      <c r="B34" s="1">
        <v>-10.4</v>
      </c>
      <c r="C34">
        <v>3816.9</v>
      </c>
      <c r="D34" t="s">
        <v>79</v>
      </c>
      <c r="E34" t="s">
        <v>1</v>
      </c>
      <c r="F34" t="s">
        <v>81</v>
      </c>
      <c r="H34">
        <v>-24.414069999999999</v>
      </c>
      <c r="I34">
        <v>2.676234</v>
      </c>
      <c r="L34">
        <v>2.0663369999999999</v>
      </c>
      <c r="N34">
        <v>0.38095200000000001</v>
      </c>
      <c r="O34">
        <v>3.0018760000000002</v>
      </c>
      <c r="P34" s="1">
        <v>0.10563400000000001</v>
      </c>
      <c r="Q34" s="12">
        <v>11.666667</v>
      </c>
      <c r="R34" s="1">
        <v>8.69</v>
      </c>
      <c r="S34" s="1">
        <v>4.4999999999999998E-2</v>
      </c>
      <c r="T34" s="1">
        <v>0.49</v>
      </c>
      <c r="U34" s="1">
        <v>0.71</v>
      </c>
      <c r="V34" s="1">
        <v>2.77</v>
      </c>
      <c r="W34" s="1">
        <v>0.25</v>
      </c>
      <c r="X34" s="1">
        <v>4.6100000000000003</v>
      </c>
      <c r="Y34" s="1">
        <v>0.42599999999999999</v>
      </c>
      <c r="Z34" s="1">
        <v>0.49</v>
      </c>
      <c r="AA34" s="1">
        <v>129.5</v>
      </c>
      <c r="AB34" s="1"/>
      <c r="AC34" s="1">
        <v>420</v>
      </c>
      <c r="AD34" s="1">
        <v>2.86</v>
      </c>
      <c r="AE34" s="1">
        <v>0.52</v>
      </c>
      <c r="AF34" s="1">
        <v>0.31</v>
      </c>
      <c r="AG34" s="1"/>
      <c r="AH34" s="1">
        <v>70</v>
      </c>
      <c r="AI34" s="1">
        <v>6.04</v>
      </c>
      <c r="AJ34" s="1">
        <v>53.3</v>
      </c>
      <c r="AK34" s="1">
        <v>22.9</v>
      </c>
      <c r="AL34" s="1">
        <v>0.3</v>
      </c>
      <c r="AM34" s="1">
        <v>2.4</v>
      </c>
      <c r="AN34" s="1">
        <v>8.8999999999999996E-2</v>
      </c>
      <c r="AO34" s="91">
        <v>106</v>
      </c>
      <c r="AP34">
        <v>122</v>
      </c>
      <c r="AQ34" s="1">
        <v>5.53</v>
      </c>
      <c r="AR34" s="1">
        <v>16.399999999999999</v>
      </c>
      <c r="AS34" s="1">
        <v>183.5</v>
      </c>
      <c r="AT34" s="1">
        <v>76.8</v>
      </c>
      <c r="AU34" s="1">
        <v>120.5</v>
      </c>
      <c r="AV34" s="1">
        <v>2.5000000000000001E-2</v>
      </c>
      <c r="AW34" s="1">
        <v>2.27</v>
      </c>
      <c r="AX34" s="1">
        <v>2.78</v>
      </c>
      <c r="AY34" s="1">
        <v>15.7</v>
      </c>
      <c r="AZ34" s="1">
        <v>7</v>
      </c>
      <c r="BA34" s="1">
        <v>2.9</v>
      </c>
      <c r="BB34" s="1">
        <v>160</v>
      </c>
      <c r="BC34" s="1"/>
      <c r="BD34" s="1">
        <v>0.21</v>
      </c>
      <c r="BE34" s="1">
        <v>24.5</v>
      </c>
      <c r="BF34" s="1">
        <v>1.24</v>
      </c>
      <c r="BG34" s="1">
        <v>3.7</v>
      </c>
      <c r="BH34" s="1">
        <v>266</v>
      </c>
      <c r="BI34" s="1"/>
      <c r="BJ34" s="1">
        <v>21.4</v>
      </c>
      <c r="BK34" s="1">
        <v>105</v>
      </c>
      <c r="BL34" s="1">
        <v>80.400000000000006</v>
      </c>
      <c r="BM34" s="1">
        <v>42.2</v>
      </c>
      <c r="BN34" s="1">
        <v>130.5</v>
      </c>
      <c r="CA34" t="s">
        <v>77</v>
      </c>
    </row>
    <row r="35" spans="1:79" x14ac:dyDescent="0.2">
      <c r="A35" s="3" t="s">
        <v>78</v>
      </c>
      <c r="B35" s="1">
        <v>-12.26</v>
      </c>
      <c r="C35">
        <v>3818.76</v>
      </c>
      <c r="D35" t="s">
        <v>79</v>
      </c>
      <c r="E35" t="s">
        <v>1</v>
      </c>
      <c r="F35" t="s">
        <v>27</v>
      </c>
      <c r="N35">
        <v>0.36976700000000001</v>
      </c>
      <c r="O35">
        <v>3.218623</v>
      </c>
      <c r="P35" s="1">
        <v>8.5511000000000004E-2</v>
      </c>
      <c r="Q35" s="12">
        <v>3.488372</v>
      </c>
      <c r="R35" s="1">
        <v>7.6</v>
      </c>
      <c r="S35" s="1">
        <v>3.5999999999999997E-2</v>
      </c>
      <c r="T35" s="1">
        <v>0.5</v>
      </c>
      <c r="U35" s="1">
        <v>0.69</v>
      </c>
      <c r="V35" s="1">
        <v>2.48</v>
      </c>
      <c r="W35" s="1">
        <v>0.2</v>
      </c>
      <c r="X35" s="1">
        <v>3.47</v>
      </c>
      <c r="Y35" s="1">
        <v>0.42099999999999999</v>
      </c>
      <c r="Z35" s="1">
        <v>0.15</v>
      </c>
      <c r="AA35" s="1">
        <v>54.4</v>
      </c>
      <c r="AB35" s="1"/>
      <c r="AC35" s="1">
        <v>430</v>
      </c>
      <c r="AD35" s="1">
        <v>2.91</v>
      </c>
      <c r="AE35" s="1">
        <v>0.5</v>
      </c>
      <c r="AF35" s="1">
        <v>0.16</v>
      </c>
      <c r="AG35" s="1"/>
      <c r="AH35" s="1">
        <v>68</v>
      </c>
      <c r="AI35" s="1">
        <v>5.69</v>
      </c>
      <c r="AJ35" s="1">
        <v>49.4</v>
      </c>
      <c r="AK35" s="1">
        <v>21.2</v>
      </c>
      <c r="AL35" s="1">
        <v>0.28000000000000003</v>
      </c>
      <c r="AM35" s="1">
        <v>2.4</v>
      </c>
      <c r="AN35" s="1">
        <v>8.8999999999999996E-2</v>
      </c>
      <c r="AO35" s="91">
        <v>104.5</v>
      </c>
      <c r="AP35">
        <v>120</v>
      </c>
      <c r="AQ35" s="1">
        <v>1.52</v>
      </c>
      <c r="AR35" s="1">
        <v>16.399999999999999</v>
      </c>
      <c r="AS35" s="1">
        <v>54.9</v>
      </c>
      <c r="AT35" s="1">
        <v>33.6</v>
      </c>
      <c r="AU35" s="1">
        <v>95.5</v>
      </c>
      <c r="AV35" s="1">
        <v>1.9E-2</v>
      </c>
      <c r="AW35" s="1">
        <v>0.62</v>
      </c>
      <c r="AX35" s="1">
        <v>0.72</v>
      </c>
      <c r="AY35" s="1">
        <v>13.3</v>
      </c>
      <c r="AZ35" s="1">
        <v>4</v>
      </c>
      <c r="BA35" s="1">
        <v>3.9</v>
      </c>
      <c r="BB35" s="1">
        <v>159</v>
      </c>
      <c r="BC35" s="1"/>
      <c r="BD35" s="1">
        <v>0.17</v>
      </c>
      <c r="BE35" s="1">
        <v>19.3</v>
      </c>
      <c r="BF35" s="1">
        <v>0.73</v>
      </c>
      <c r="BG35" s="1">
        <v>2.8</v>
      </c>
      <c r="BH35" s="1">
        <v>248</v>
      </c>
      <c r="BI35" s="1"/>
      <c r="BJ35" s="1">
        <v>18.3</v>
      </c>
      <c r="BK35" s="1">
        <v>92</v>
      </c>
      <c r="BL35" s="1">
        <v>84</v>
      </c>
      <c r="BM35" s="1">
        <v>31.6</v>
      </c>
      <c r="BN35" s="1">
        <v>100</v>
      </c>
      <c r="CA35" t="s">
        <v>77</v>
      </c>
    </row>
    <row r="36" spans="1:79" x14ac:dyDescent="0.2">
      <c r="A36" s="3" t="s">
        <v>478</v>
      </c>
      <c r="B36" s="1">
        <v>-14.75</v>
      </c>
      <c r="C36">
        <v>3821.3</v>
      </c>
      <c r="E36" t="s">
        <v>1</v>
      </c>
      <c r="F36" t="s">
        <v>27</v>
      </c>
      <c r="H36">
        <v>-25.319942971358291</v>
      </c>
      <c r="P36" s="1"/>
      <c r="R36" s="1">
        <v>6.3284928172702983</v>
      </c>
      <c r="S36" s="1">
        <v>2.2000000000000002E-2</v>
      </c>
      <c r="T36" s="1">
        <v>0.40408308605341242</v>
      </c>
      <c r="U36" s="1">
        <v>0.61</v>
      </c>
      <c r="V36" s="1">
        <v>1.9899999999999998</v>
      </c>
      <c r="W36" s="1">
        <v>0.24</v>
      </c>
      <c r="X36" s="1">
        <v>4.5178520000000004</v>
      </c>
      <c r="Y36" s="1">
        <v>0.37799999999999995</v>
      </c>
      <c r="Z36" s="1">
        <v>0.19</v>
      </c>
      <c r="AA36" s="1">
        <v>98.7</v>
      </c>
      <c r="AB36" s="1"/>
      <c r="AC36" s="1">
        <v>440</v>
      </c>
      <c r="AD36" s="1">
        <v>2.1</v>
      </c>
      <c r="AE36" s="1">
        <v>0.4</v>
      </c>
      <c r="AF36" s="1">
        <v>0.16</v>
      </c>
      <c r="AG36" s="1"/>
      <c r="AH36" s="1">
        <v>62</v>
      </c>
      <c r="AI36" s="1">
        <v>4.41</v>
      </c>
      <c r="AJ36" s="1">
        <v>51</v>
      </c>
      <c r="AK36" s="1">
        <v>17.45</v>
      </c>
      <c r="AL36" s="1">
        <v>0.32</v>
      </c>
      <c r="AM36" s="1">
        <v>2.4</v>
      </c>
      <c r="AN36" s="1">
        <v>0.08</v>
      </c>
      <c r="AO36" s="91">
        <v>96.9</v>
      </c>
      <c r="AP36">
        <v>126</v>
      </c>
      <c r="AQ36" s="1">
        <v>1.67</v>
      </c>
      <c r="AR36" s="1">
        <v>15</v>
      </c>
      <c r="AS36" s="1">
        <v>96.6</v>
      </c>
      <c r="AT36" s="1">
        <v>25.4</v>
      </c>
      <c r="AU36" s="1">
        <v>83.4</v>
      </c>
      <c r="AV36" s="1">
        <v>1.4E-2</v>
      </c>
      <c r="AW36" s="1">
        <v>0.51</v>
      </c>
      <c r="AX36" s="1">
        <v>1.05</v>
      </c>
      <c r="AY36" s="1">
        <v>10.7</v>
      </c>
      <c r="AZ36" s="1">
        <v>3</v>
      </c>
      <c r="BA36" s="1">
        <v>2.5</v>
      </c>
      <c r="BB36" s="1">
        <v>131</v>
      </c>
      <c r="BC36" s="1"/>
      <c r="BD36" s="1">
        <v>0.17</v>
      </c>
      <c r="BE36" s="1">
        <v>19.100000000000001</v>
      </c>
      <c r="BF36" s="1">
        <v>0.77</v>
      </c>
      <c r="BG36" s="1">
        <v>2.6</v>
      </c>
      <c r="BH36" s="1">
        <v>203</v>
      </c>
      <c r="BI36" s="1"/>
      <c r="BJ36" s="1">
        <v>15.8</v>
      </c>
      <c r="BK36" s="1">
        <v>81</v>
      </c>
      <c r="BL36" s="1">
        <v>80</v>
      </c>
      <c r="BM36" s="1">
        <v>31</v>
      </c>
      <c r="BN36" s="1">
        <v>92.7</v>
      </c>
    </row>
    <row r="37" spans="1:79" x14ac:dyDescent="0.2">
      <c r="A37" s="3" t="s">
        <v>479</v>
      </c>
      <c r="B37" s="1">
        <v>-14.949999999999818</v>
      </c>
      <c r="C37">
        <v>3821.5</v>
      </c>
      <c r="E37" t="s">
        <v>1</v>
      </c>
      <c r="F37" t="s">
        <v>27</v>
      </c>
      <c r="H37">
        <v>-25.319942971358291</v>
      </c>
      <c r="P37" s="1"/>
      <c r="R37" s="1">
        <v>6.7084023386862084</v>
      </c>
      <c r="S37" s="1">
        <v>3.0000000000000002E-2</v>
      </c>
      <c r="T37" s="1">
        <v>0.38724629080118694</v>
      </c>
      <c r="U37" s="1">
        <v>0.65000000000000013</v>
      </c>
      <c r="V37" s="1">
        <v>2.35</v>
      </c>
      <c r="W37" s="1">
        <v>0.17</v>
      </c>
      <c r="X37" s="1">
        <v>4.4034760000000004</v>
      </c>
      <c r="Y37" s="1">
        <v>0.41599999999999998</v>
      </c>
      <c r="Z37" s="1">
        <v>0.14000000000000001</v>
      </c>
      <c r="AA37" s="1">
        <v>36.6</v>
      </c>
      <c r="AB37" s="1"/>
      <c r="AC37" s="1">
        <v>700</v>
      </c>
      <c r="AD37" s="1">
        <v>2.0299999999999998</v>
      </c>
      <c r="AE37" s="1">
        <v>0.42</v>
      </c>
      <c r="AF37" s="1">
        <v>0.14000000000000001</v>
      </c>
      <c r="AG37" s="1"/>
      <c r="AH37" s="1">
        <v>73</v>
      </c>
      <c r="AI37" s="1">
        <v>4.82</v>
      </c>
      <c r="AJ37" s="1">
        <v>36.200000000000003</v>
      </c>
      <c r="AK37" s="1">
        <v>18.100000000000001</v>
      </c>
      <c r="AL37" s="1">
        <v>0.26</v>
      </c>
      <c r="AM37" s="1">
        <v>2.2000000000000002</v>
      </c>
      <c r="AN37" s="1">
        <v>0.08</v>
      </c>
      <c r="AO37" s="91">
        <v>71.599999999999994</v>
      </c>
      <c r="AP37">
        <v>96</v>
      </c>
      <c r="AQ37" s="1">
        <v>1.05</v>
      </c>
      <c r="AR37" s="1">
        <v>16.899999999999999</v>
      </c>
      <c r="AS37" s="1">
        <v>41.2</v>
      </c>
      <c r="AT37" s="1">
        <v>28.9</v>
      </c>
      <c r="AU37" s="1">
        <v>76.5</v>
      </c>
      <c r="AV37" s="1">
        <v>1.7000000000000001E-2</v>
      </c>
      <c r="AW37" s="1">
        <v>0.26</v>
      </c>
      <c r="AX37" s="1">
        <v>0.62</v>
      </c>
      <c r="AY37" s="1">
        <v>10.199999999999999</v>
      </c>
      <c r="AZ37" s="1">
        <v>3</v>
      </c>
      <c r="BA37" s="1">
        <v>2.8</v>
      </c>
      <c r="BB37" s="1">
        <v>154.5</v>
      </c>
      <c r="BC37" s="1"/>
      <c r="BD37" s="1">
        <v>0.16</v>
      </c>
      <c r="BE37" s="1">
        <v>14.4</v>
      </c>
      <c r="BF37" s="1">
        <v>0.6</v>
      </c>
      <c r="BG37" s="1">
        <v>2.4</v>
      </c>
      <c r="BH37" s="1">
        <v>259</v>
      </c>
      <c r="BI37" s="1"/>
      <c r="BJ37" s="1">
        <v>12.2</v>
      </c>
      <c r="BK37" s="1">
        <v>92</v>
      </c>
      <c r="BL37" s="1">
        <v>74.7</v>
      </c>
      <c r="BM37" s="1">
        <v>24.1</v>
      </c>
      <c r="BN37" s="1">
        <v>76.400000000000006</v>
      </c>
    </row>
    <row r="38" spans="1:79" x14ac:dyDescent="0.2">
      <c r="A38" s="3" t="s">
        <v>480</v>
      </c>
      <c r="B38" s="1">
        <v>-17.25</v>
      </c>
      <c r="C38">
        <v>3823.8</v>
      </c>
      <c r="E38" t="s">
        <v>1</v>
      </c>
      <c r="F38" t="s">
        <v>27</v>
      </c>
      <c r="P38" s="1"/>
      <c r="R38" s="1">
        <v>7.4182332865948837</v>
      </c>
      <c r="S38" s="1">
        <v>5.5E-2</v>
      </c>
      <c r="T38" s="1">
        <v>0.38724629080118694</v>
      </c>
      <c r="U38" s="1">
        <v>0.67</v>
      </c>
      <c r="V38" s="1">
        <v>2.61</v>
      </c>
      <c r="W38" s="1">
        <v>0.33</v>
      </c>
      <c r="X38" s="1">
        <v>6.5623229999999992</v>
      </c>
      <c r="Y38" s="1">
        <v>0.41399999999999998</v>
      </c>
      <c r="Z38" s="1">
        <v>0.19</v>
      </c>
      <c r="AA38" s="1">
        <v>56.7</v>
      </c>
      <c r="AB38" s="1"/>
      <c r="AC38" s="1">
        <v>460</v>
      </c>
      <c r="AD38" s="1">
        <v>2.76</v>
      </c>
      <c r="AE38" s="1">
        <v>0.5</v>
      </c>
      <c r="AF38" s="1">
        <v>0.33</v>
      </c>
      <c r="AG38" s="1"/>
      <c r="AH38" s="1">
        <v>89</v>
      </c>
      <c r="AI38" s="1">
        <v>5.41</v>
      </c>
      <c r="AJ38" s="1">
        <v>39.700000000000003</v>
      </c>
      <c r="AK38" s="1">
        <v>22.1</v>
      </c>
      <c r="AL38" s="1">
        <v>0.39</v>
      </c>
      <c r="AM38" s="1">
        <v>2.2999999999999998</v>
      </c>
      <c r="AN38" s="1">
        <v>8.8999999999999996E-2</v>
      </c>
      <c r="AO38" s="91">
        <v>97.3</v>
      </c>
      <c r="AP38">
        <v>107</v>
      </c>
      <c r="AQ38" s="1">
        <v>3.25</v>
      </c>
      <c r="AR38" s="1">
        <v>22</v>
      </c>
      <c r="AS38" s="1">
        <v>98.9</v>
      </c>
      <c r="AT38" s="1">
        <v>49.7</v>
      </c>
      <c r="AU38" s="1">
        <v>94.1</v>
      </c>
      <c r="AV38" s="1">
        <v>1.9E-2</v>
      </c>
      <c r="AW38" s="1">
        <v>2.16</v>
      </c>
      <c r="AX38" s="1">
        <v>1.43</v>
      </c>
      <c r="AY38" s="1">
        <v>12</v>
      </c>
      <c r="AZ38" s="1">
        <v>5</v>
      </c>
      <c r="BA38" s="1">
        <v>2.9</v>
      </c>
      <c r="BB38" s="1">
        <v>173.5</v>
      </c>
      <c r="BC38" s="1"/>
      <c r="BD38" s="1">
        <v>0.21</v>
      </c>
      <c r="BE38" s="1">
        <v>18.5</v>
      </c>
      <c r="BF38" s="1">
        <v>0.81</v>
      </c>
      <c r="BG38" s="1">
        <v>2.8</v>
      </c>
      <c r="BH38" s="1">
        <v>267</v>
      </c>
      <c r="BI38" s="1"/>
      <c r="BJ38" s="1">
        <v>15.5</v>
      </c>
      <c r="BK38" s="1">
        <v>91</v>
      </c>
      <c r="BL38" s="1">
        <v>77.5</v>
      </c>
      <c r="BM38" s="1">
        <v>23.9</v>
      </c>
      <c r="BN38" s="1">
        <v>80.5</v>
      </c>
    </row>
    <row r="39" spans="1:79" x14ac:dyDescent="0.2">
      <c r="A39" s="3" t="s">
        <v>481</v>
      </c>
      <c r="B39" s="1">
        <v>-20.849999999999909</v>
      </c>
      <c r="C39">
        <v>3827.4</v>
      </c>
      <c r="E39" t="s">
        <v>1</v>
      </c>
      <c r="F39" t="s">
        <v>27</v>
      </c>
      <c r="H39">
        <v>-23.90141721093859</v>
      </c>
      <c r="P39" s="1"/>
      <c r="R39" s="1">
        <v>7.3182570967485905</v>
      </c>
      <c r="S39" s="1">
        <v>0.11900000000000001</v>
      </c>
      <c r="T39" s="1">
        <v>0.34515430267062308</v>
      </c>
      <c r="U39" s="1">
        <v>0.67</v>
      </c>
      <c r="V39" s="1">
        <v>2.4700000000000002</v>
      </c>
      <c r="W39" s="1">
        <v>0.35</v>
      </c>
      <c r="X39" s="1">
        <v>6.6052140000000001</v>
      </c>
      <c r="Y39" s="1">
        <v>0.41599999999999998</v>
      </c>
      <c r="Z39" s="1">
        <v>0.18</v>
      </c>
      <c r="AA39" s="1">
        <v>46.9</v>
      </c>
      <c r="AB39" s="1"/>
      <c r="AC39" s="1">
        <v>400</v>
      </c>
      <c r="AD39" s="1">
        <v>2.16</v>
      </c>
      <c r="AE39" s="1">
        <v>0.35</v>
      </c>
      <c r="AF39" s="1">
        <v>0.22</v>
      </c>
      <c r="AG39" s="1"/>
      <c r="AH39" s="1">
        <v>84</v>
      </c>
      <c r="AI39" s="1">
        <v>4.6900000000000004</v>
      </c>
      <c r="AJ39" s="1">
        <v>43.7</v>
      </c>
      <c r="AK39" s="1">
        <v>19.3</v>
      </c>
      <c r="AL39" s="1">
        <v>0.3</v>
      </c>
      <c r="AM39" s="1">
        <v>2.1</v>
      </c>
      <c r="AN39" s="1">
        <v>6.7000000000000004E-2</v>
      </c>
      <c r="AO39" s="91">
        <v>86.1</v>
      </c>
      <c r="AP39">
        <v>83</v>
      </c>
      <c r="AQ39" s="1">
        <v>1.97</v>
      </c>
      <c r="AR39" s="1">
        <v>16.100000000000001</v>
      </c>
      <c r="AS39" s="1">
        <v>92.8</v>
      </c>
      <c r="AT39" s="1">
        <v>49.6</v>
      </c>
      <c r="AU39" s="1">
        <v>91.1</v>
      </c>
      <c r="AV39" s="1">
        <v>1.7000000000000001E-2</v>
      </c>
      <c r="AW39" s="1">
        <v>2.37</v>
      </c>
      <c r="AX39" s="1">
        <v>1.1599999999999999</v>
      </c>
      <c r="AY39" s="1">
        <v>10</v>
      </c>
      <c r="AZ39" s="1">
        <v>5</v>
      </c>
      <c r="BA39" s="1">
        <v>2.4</v>
      </c>
      <c r="BB39" s="1">
        <v>150.5</v>
      </c>
      <c r="BC39" s="1"/>
      <c r="BD39" s="1">
        <v>0.17</v>
      </c>
      <c r="BE39" s="1">
        <v>20.6</v>
      </c>
      <c r="BF39" s="1">
        <v>0.7</v>
      </c>
      <c r="BG39" s="1">
        <v>2.5</v>
      </c>
      <c r="BH39" s="1">
        <v>241</v>
      </c>
      <c r="BI39" s="1"/>
      <c r="BJ39" s="1">
        <v>15.7</v>
      </c>
      <c r="BK39" s="1">
        <v>90</v>
      </c>
      <c r="BL39" s="1">
        <v>75.099999999999994</v>
      </c>
      <c r="BM39" s="1">
        <v>30.6</v>
      </c>
      <c r="BN39" s="1">
        <v>86</v>
      </c>
    </row>
    <row r="40" spans="1:79" x14ac:dyDescent="0.2">
      <c r="A40" s="3" t="s">
        <v>482</v>
      </c>
      <c r="B40" s="1">
        <v>-24.049999999999727</v>
      </c>
      <c r="C40">
        <v>3830.6</v>
      </c>
      <c r="E40" t="s">
        <v>1</v>
      </c>
      <c r="F40" t="s">
        <v>27</v>
      </c>
      <c r="H40">
        <v>-25.362101824501483</v>
      </c>
      <c r="P40" s="1"/>
      <c r="R40" s="1">
        <v>8.4879785179502107</v>
      </c>
      <c r="S40" s="1">
        <v>3.1E-2</v>
      </c>
      <c r="T40" s="1">
        <v>0.39566468842729963</v>
      </c>
      <c r="U40" s="1">
        <v>0.66</v>
      </c>
      <c r="V40" s="1">
        <v>2.79</v>
      </c>
      <c r="W40" s="1">
        <v>0.18</v>
      </c>
      <c r="X40" s="1">
        <v>3.9888629999999998</v>
      </c>
      <c r="Y40" s="1">
        <v>0.47499999999999992</v>
      </c>
      <c r="Z40" s="1">
        <v>0.06</v>
      </c>
      <c r="AA40" s="1">
        <v>30.4</v>
      </c>
      <c r="AB40" s="1"/>
      <c r="AC40" s="1">
        <v>450</v>
      </c>
      <c r="AD40" s="1">
        <v>2.79</v>
      </c>
      <c r="AE40" s="1">
        <v>0.34</v>
      </c>
      <c r="AF40" s="1">
        <v>0.28000000000000003</v>
      </c>
      <c r="AG40" s="1"/>
      <c r="AH40" s="1">
        <v>122</v>
      </c>
      <c r="AI40" s="1">
        <v>5.99</v>
      </c>
      <c r="AJ40" s="1">
        <v>38.299999999999997</v>
      </c>
      <c r="AK40" s="1">
        <v>21.4</v>
      </c>
      <c r="AL40" s="1">
        <v>0.27</v>
      </c>
      <c r="AM40" s="1">
        <v>3</v>
      </c>
      <c r="AN40" s="1">
        <v>0.1</v>
      </c>
      <c r="AO40" s="91">
        <v>82.3</v>
      </c>
      <c r="AP40">
        <v>66</v>
      </c>
      <c r="AQ40" s="1">
        <v>0.43</v>
      </c>
      <c r="AR40" s="1">
        <v>21.1</v>
      </c>
      <c r="AS40" s="1">
        <v>35.700000000000003</v>
      </c>
      <c r="AT40" s="1">
        <v>19.7</v>
      </c>
      <c r="AU40" s="1">
        <v>130</v>
      </c>
      <c r="AV40" s="1">
        <v>1.0999999999999999E-2</v>
      </c>
      <c r="AW40" s="1">
        <v>0.69</v>
      </c>
      <c r="AX40" s="1">
        <v>0.34</v>
      </c>
      <c r="AY40" s="1">
        <v>13.5</v>
      </c>
      <c r="AZ40" s="1">
        <v>4</v>
      </c>
      <c r="BA40" s="1">
        <v>2.7</v>
      </c>
      <c r="BB40" s="1">
        <v>167.5</v>
      </c>
      <c r="BC40" s="1"/>
      <c r="BD40" s="1">
        <v>0.22</v>
      </c>
      <c r="BE40" s="1">
        <v>33.1</v>
      </c>
      <c r="BF40" s="1">
        <v>0.65</v>
      </c>
      <c r="BG40" s="1">
        <v>3.1</v>
      </c>
      <c r="BH40" s="1">
        <v>286</v>
      </c>
      <c r="BI40" s="1"/>
      <c r="BJ40" s="1">
        <v>20</v>
      </c>
      <c r="BK40" s="1">
        <v>112</v>
      </c>
      <c r="BL40" s="1">
        <v>99.6</v>
      </c>
      <c r="BM40" s="1">
        <v>53.7</v>
      </c>
      <c r="BN40" s="1">
        <v>135.5</v>
      </c>
    </row>
    <row r="41" spans="1:79" x14ac:dyDescent="0.2">
      <c r="A41" s="3" t="s">
        <v>483</v>
      </c>
      <c r="B41" s="1">
        <v>-24.649999999999636</v>
      </c>
      <c r="C41">
        <v>3831.2</v>
      </c>
      <c r="E41" t="s">
        <v>1</v>
      </c>
      <c r="F41" t="s">
        <v>27</v>
      </c>
      <c r="P41" s="1"/>
      <c r="R41" s="1">
        <v>7.1582951929945233</v>
      </c>
      <c r="S41" s="1">
        <v>4.7E-2</v>
      </c>
      <c r="T41" s="1">
        <v>0.42091988130563796</v>
      </c>
      <c r="U41" s="1">
        <v>0.68</v>
      </c>
      <c r="V41" s="1">
        <v>2.71</v>
      </c>
      <c r="W41" s="1">
        <v>0.17</v>
      </c>
      <c r="X41" s="1">
        <v>5.1898109999999997</v>
      </c>
      <c r="Y41" s="1">
        <v>0.45700000000000002</v>
      </c>
      <c r="Z41" s="1">
        <v>0.09</v>
      </c>
      <c r="AA41" s="1">
        <v>40.299999999999997</v>
      </c>
      <c r="AB41" s="1"/>
      <c r="AC41" s="1">
        <v>680</v>
      </c>
      <c r="AD41" s="1">
        <v>2.91</v>
      </c>
      <c r="AE41" s="1">
        <v>0.4</v>
      </c>
      <c r="AF41" s="1">
        <v>0.19</v>
      </c>
      <c r="AG41" s="1"/>
      <c r="AH41" s="1">
        <v>93</v>
      </c>
      <c r="AI41" s="1">
        <v>5.82</v>
      </c>
      <c r="AJ41" s="1">
        <v>27.9</v>
      </c>
      <c r="AK41" s="1">
        <v>22.1</v>
      </c>
      <c r="AL41" s="1">
        <v>0.38</v>
      </c>
      <c r="AM41" s="1">
        <v>2.6</v>
      </c>
      <c r="AN41" s="1">
        <v>7.6999999999999999E-2</v>
      </c>
      <c r="AO41" s="91">
        <v>76</v>
      </c>
      <c r="AP41">
        <v>81</v>
      </c>
      <c r="AQ41" s="1">
        <v>1.63</v>
      </c>
      <c r="AR41" s="1">
        <v>27.7</v>
      </c>
      <c r="AS41" s="1">
        <v>41.2</v>
      </c>
      <c r="AT41" s="1">
        <v>35</v>
      </c>
      <c r="AU41" s="1">
        <v>108</v>
      </c>
      <c r="AV41" s="1">
        <v>1.6E-2</v>
      </c>
      <c r="AW41" s="1">
        <v>1.28</v>
      </c>
      <c r="AX41" s="1">
        <v>0.55000000000000004</v>
      </c>
      <c r="AY41" s="1">
        <v>10.9</v>
      </c>
      <c r="AZ41" s="1">
        <v>4</v>
      </c>
      <c r="BA41" s="1">
        <v>3.1</v>
      </c>
      <c r="BB41" s="1">
        <v>161</v>
      </c>
      <c r="BC41" s="1"/>
      <c r="BD41" s="1">
        <v>0.17</v>
      </c>
      <c r="BE41" s="1">
        <v>15.8</v>
      </c>
      <c r="BF41" s="1">
        <v>0.71</v>
      </c>
      <c r="BG41" s="1">
        <v>2.5</v>
      </c>
      <c r="BH41" s="1">
        <v>250</v>
      </c>
      <c r="BI41" s="1"/>
      <c r="BJ41" s="1">
        <v>12.8</v>
      </c>
      <c r="BK41" s="1">
        <v>78</v>
      </c>
      <c r="BL41" s="1">
        <v>96.5</v>
      </c>
      <c r="BM41" s="1">
        <v>25.4</v>
      </c>
      <c r="BN41" s="1">
        <v>64.5</v>
      </c>
    </row>
    <row r="42" spans="1:79" x14ac:dyDescent="0.2">
      <c r="A42" s="3" t="s">
        <v>484</v>
      </c>
      <c r="B42" s="1">
        <v>-25.549999999999727</v>
      </c>
      <c r="C42">
        <v>3832.1</v>
      </c>
      <c r="E42" t="s">
        <v>1</v>
      </c>
      <c r="F42" t="s">
        <v>27</v>
      </c>
      <c r="H42">
        <v>-23.157074636456688</v>
      </c>
      <c r="P42" s="1"/>
      <c r="R42" s="1">
        <v>8.4279928040424341</v>
      </c>
      <c r="S42" s="1">
        <v>9.1999999999999998E-2</v>
      </c>
      <c r="T42" s="1">
        <v>0.51352225519287831</v>
      </c>
      <c r="U42" s="1">
        <v>0.74</v>
      </c>
      <c r="V42" s="1">
        <v>2.65</v>
      </c>
      <c r="W42" s="1">
        <v>0.39000000000000007</v>
      </c>
      <c r="X42" s="1">
        <v>5.0468409999999997</v>
      </c>
      <c r="Y42" s="1">
        <v>0.46600000000000003</v>
      </c>
      <c r="Z42" s="1">
        <v>0.12</v>
      </c>
      <c r="AA42" s="1">
        <v>41.3</v>
      </c>
      <c r="AB42" s="1"/>
      <c r="AC42" s="1">
        <v>860</v>
      </c>
      <c r="AD42" s="1">
        <v>2.39</v>
      </c>
      <c r="AE42" s="1">
        <v>0.41</v>
      </c>
      <c r="AF42" s="1">
        <v>0.17</v>
      </c>
      <c r="AG42" s="1"/>
      <c r="AH42" s="1">
        <v>92</v>
      </c>
      <c r="AI42" s="1">
        <v>6.35</v>
      </c>
      <c r="AJ42" s="1">
        <v>26.9</v>
      </c>
      <c r="AK42" s="1">
        <v>22</v>
      </c>
      <c r="AL42" s="1">
        <v>0.34</v>
      </c>
      <c r="AM42" s="1">
        <v>2.6</v>
      </c>
      <c r="AN42" s="1">
        <v>7.0999999999999994E-2</v>
      </c>
      <c r="AO42" s="91">
        <v>58.8</v>
      </c>
      <c r="AP42">
        <v>99</v>
      </c>
      <c r="AQ42" s="1">
        <v>1.26</v>
      </c>
      <c r="AR42" s="1">
        <v>28.3</v>
      </c>
      <c r="AS42" s="1">
        <v>34.299999999999997</v>
      </c>
      <c r="AT42" s="1">
        <v>35.6</v>
      </c>
      <c r="AU42" s="1">
        <v>132.5</v>
      </c>
      <c r="AV42" s="1">
        <v>1.2999999999999999E-2</v>
      </c>
      <c r="AW42" s="1">
        <v>1.05</v>
      </c>
      <c r="AX42" s="1">
        <v>0.47</v>
      </c>
      <c r="AY42" s="1">
        <v>12.1</v>
      </c>
      <c r="AZ42" s="1">
        <v>4</v>
      </c>
      <c r="BA42" s="1">
        <v>6.2</v>
      </c>
      <c r="BB42" s="1">
        <v>192</v>
      </c>
      <c r="BC42" s="1"/>
      <c r="BD42" s="1">
        <v>0.16</v>
      </c>
      <c r="BE42" s="1">
        <v>23.7</v>
      </c>
      <c r="BF42" s="1">
        <v>0.69</v>
      </c>
      <c r="BG42" s="1">
        <v>2.6</v>
      </c>
      <c r="BH42" s="1">
        <v>230</v>
      </c>
      <c r="BI42" s="1"/>
      <c r="BJ42" s="1">
        <v>20.7</v>
      </c>
      <c r="BK42" s="1">
        <v>70</v>
      </c>
      <c r="BL42" s="1">
        <v>98.1</v>
      </c>
      <c r="BM42" s="1">
        <v>54.7</v>
      </c>
      <c r="BN42" s="1">
        <v>121.5</v>
      </c>
    </row>
    <row r="43" spans="1:79" x14ac:dyDescent="0.2">
      <c r="A43" s="3" t="s">
        <v>485</v>
      </c>
      <c r="B43" s="1">
        <v>-27.75</v>
      </c>
      <c r="C43">
        <v>3834.3</v>
      </c>
      <c r="E43" t="s">
        <v>1</v>
      </c>
      <c r="F43" t="s">
        <v>27</v>
      </c>
      <c r="H43">
        <v>-21.100044825299264</v>
      </c>
      <c r="P43" s="1"/>
      <c r="R43" s="1">
        <v>5.9085928199158708</v>
      </c>
      <c r="S43" s="1">
        <v>4.3000000000000003E-2</v>
      </c>
      <c r="T43" s="1">
        <v>0.38724629080118694</v>
      </c>
      <c r="U43" s="1">
        <v>0.55000000000000004</v>
      </c>
      <c r="V43" s="1">
        <v>1.79</v>
      </c>
      <c r="W43" s="1">
        <v>0.73</v>
      </c>
      <c r="X43" s="1">
        <v>7.4344400000000004</v>
      </c>
      <c r="Y43" s="1">
        <v>0.34599999999999997</v>
      </c>
      <c r="Z43" s="1">
        <v>0.1</v>
      </c>
      <c r="AA43" s="1">
        <v>43.6</v>
      </c>
      <c r="AB43" s="1"/>
      <c r="AC43" s="1">
        <v>360</v>
      </c>
      <c r="AD43" s="1">
        <v>1.76</v>
      </c>
      <c r="AE43" s="1">
        <v>0.24</v>
      </c>
      <c r="AF43" s="1">
        <v>0.19</v>
      </c>
      <c r="AG43" s="1"/>
      <c r="AH43" s="1">
        <v>63</v>
      </c>
      <c r="AI43" s="1">
        <v>4.0199999999999996</v>
      </c>
      <c r="AJ43" s="1">
        <v>41</v>
      </c>
      <c r="AK43" s="1">
        <v>15.35</v>
      </c>
      <c r="AL43" s="1">
        <v>0.26</v>
      </c>
      <c r="AM43" s="1">
        <v>2.2000000000000002</v>
      </c>
      <c r="AN43" s="1">
        <v>5.5E-2</v>
      </c>
      <c r="AO43" s="91">
        <v>53.6</v>
      </c>
      <c r="AP43">
        <v>124</v>
      </c>
      <c r="AQ43" s="1">
        <v>13.05</v>
      </c>
      <c r="AR43" s="1">
        <v>17.8</v>
      </c>
      <c r="AS43" s="1">
        <v>56.6</v>
      </c>
      <c r="AT43" s="1">
        <v>40.299999999999997</v>
      </c>
      <c r="AU43" s="1">
        <v>90.2</v>
      </c>
      <c r="AV43" s="1">
        <v>0.02</v>
      </c>
      <c r="AW43" s="1">
        <v>3.94</v>
      </c>
      <c r="AX43" s="1">
        <v>0.68</v>
      </c>
      <c r="AY43" s="1">
        <v>9.4</v>
      </c>
      <c r="AZ43" s="1">
        <v>4</v>
      </c>
      <c r="BA43" s="1">
        <v>2.4</v>
      </c>
      <c r="BB43" s="1">
        <v>141.5</v>
      </c>
      <c r="BC43" s="1"/>
      <c r="BD43" s="1">
        <v>0.11</v>
      </c>
      <c r="BE43" s="1">
        <v>19.7</v>
      </c>
      <c r="BF43" s="1">
        <v>0.7</v>
      </c>
      <c r="BG43" s="1">
        <v>2.4</v>
      </c>
      <c r="BH43" s="1">
        <v>139</v>
      </c>
      <c r="BI43" s="1"/>
      <c r="BJ43" s="1">
        <v>17.2</v>
      </c>
      <c r="BK43" s="1">
        <v>58</v>
      </c>
      <c r="BL43" s="1">
        <v>78.400000000000006</v>
      </c>
      <c r="BM43" s="1">
        <v>42.7</v>
      </c>
      <c r="BN43" s="1">
        <v>94.1</v>
      </c>
    </row>
    <row r="44" spans="1:79" x14ac:dyDescent="0.2">
      <c r="A44" s="3" t="s">
        <v>486</v>
      </c>
      <c r="B44" s="1">
        <v>-28.75</v>
      </c>
      <c r="C44">
        <v>3835.3</v>
      </c>
      <c r="E44" t="s">
        <v>1</v>
      </c>
      <c r="F44" t="s">
        <v>27</v>
      </c>
      <c r="H44">
        <v>-23.673359359109906</v>
      </c>
      <c r="P44" s="1"/>
      <c r="R44" s="1">
        <v>7.8681261409031986</v>
      </c>
      <c r="S44" s="1">
        <v>2.9000000000000001E-2</v>
      </c>
      <c r="T44" s="1">
        <v>0.45459347181008902</v>
      </c>
      <c r="U44" s="1">
        <v>0.62000000000000011</v>
      </c>
      <c r="V44" s="1">
        <v>2.64</v>
      </c>
      <c r="W44" s="1">
        <v>0.32</v>
      </c>
      <c r="X44" s="1">
        <v>4.3605849999999995</v>
      </c>
      <c r="Y44" s="1">
        <v>0.43399999999999994</v>
      </c>
      <c r="Z44" s="1">
        <v>0.05</v>
      </c>
      <c r="AA44" s="1">
        <v>30.6</v>
      </c>
      <c r="AB44" s="1"/>
      <c r="AC44" s="1">
        <v>450</v>
      </c>
      <c r="AD44" s="1">
        <v>2.4500000000000002</v>
      </c>
      <c r="AE44" s="1">
        <v>0.28999999999999998</v>
      </c>
      <c r="AF44" s="1">
        <v>0.13</v>
      </c>
      <c r="AG44" s="1"/>
      <c r="AH44" s="1">
        <v>68</v>
      </c>
      <c r="AI44" s="1">
        <v>5.73</v>
      </c>
      <c r="AJ44" s="1">
        <v>25.9</v>
      </c>
      <c r="AK44" s="1">
        <v>20</v>
      </c>
      <c r="AL44" s="1">
        <v>0.22</v>
      </c>
      <c r="AM44" s="1">
        <v>2.7</v>
      </c>
      <c r="AN44" s="1">
        <v>6.6000000000000003E-2</v>
      </c>
      <c r="AO44" s="1">
        <v>60.3</v>
      </c>
      <c r="AP44">
        <v>76</v>
      </c>
      <c r="AQ44" s="1">
        <v>1.41</v>
      </c>
      <c r="AR44" s="1">
        <v>20.9</v>
      </c>
      <c r="AS44" s="1">
        <v>30.4</v>
      </c>
      <c r="AT44" s="1">
        <v>24.1</v>
      </c>
      <c r="AU44" s="1">
        <v>111.5</v>
      </c>
      <c r="AV44" s="1">
        <v>2.1999999999999999E-2</v>
      </c>
      <c r="AW44" s="1">
        <v>1.48</v>
      </c>
      <c r="AX44" s="1">
        <v>0.33</v>
      </c>
      <c r="AY44" s="1">
        <v>10.9</v>
      </c>
      <c r="AZ44" s="1">
        <v>3</v>
      </c>
      <c r="BA44" s="1">
        <v>2.4</v>
      </c>
      <c r="BB44" s="1">
        <v>134.5</v>
      </c>
      <c r="BC44" s="1"/>
      <c r="BD44" s="1">
        <v>0.13</v>
      </c>
      <c r="BE44" s="1">
        <v>24</v>
      </c>
      <c r="BF44" s="1">
        <v>0.73</v>
      </c>
      <c r="BG44" s="1">
        <v>2.8</v>
      </c>
      <c r="BH44" s="1">
        <v>182</v>
      </c>
      <c r="BI44" s="1"/>
      <c r="BJ44" s="1">
        <v>17.7</v>
      </c>
      <c r="BK44" s="1">
        <v>64</v>
      </c>
      <c r="BL44" s="1">
        <v>93.1</v>
      </c>
      <c r="BM44" s="1">
        <v>43.7</v>
      </c>
      <c r="BN44" s="1">
        <v>109.5</v>
      </c>
    </row>
    <row r="45" spans="1:79" x14ac:dyDescent="0.2">
      <c r="A45" s="3" t="s">
        <v>487</v>
      </c>
      <c r="B45" s="1"/>
      <c r="P45" s="1"/>
    </row>
    <row r="46" spans="1:79" x14ac:dyDescent="0.2">
      <c r="A46" s="3" t="s">
        <v>76</v>
      </c>
      <c r="B46" s="1">
        <v>12.39</v>
      </c>
      <c r="C46">
        <v>1968.56</v>
      </c>
      <c r="D46" t="s">
        <v>60</v>
      </c>
      <c r="E46" t="s">
        <v>19</v>
      </c>
      <c r="F46" t="s">
        <v>63</v>
      </c>
      <c r="M46">
        <v>5.5284430000000002</v>
      </c>
      <c r="N46">
        <v>0.232015</v>
      </c>
      <c r="O46">
        <v>0.89065499999999997</v>
      </c>
      <c r="P46" s="97"/>
      <c r="Q46">
        <v>1.0896809999999999</v>
      </c>
      <c r="R46" s="98"/>
      <c r="S46" s="98"/>
      <c r="T46" s="98"/>
      <c r="U46" s="98"/>
      <c r="V46" s="98"/>
      <c r="W46" s="98"/>
      <c r="X46" s="98"/>
      <c r="Y46" s="98"/>
      <c r="Z46" s="99">
        <v>0.05</v>
      </c>
      <c r="AA46" s="99">
        <v>82.14</v>
      </c>
      <c r="AB46">
        <v>177.85</v>
      </c>
      <c r="AC46" s="100">
        <v>458.85</v>
      </c>
      <c r="AD46" s="99">
        <v>4.55</v>
      </c>
      <c r="AE46" s="99">
        <v>1.0900000000000001</v>
      </c>
      <c r="AF46" s="99">
        <v>0.14000000000000001</v>
      </c>
      <c r="AG46" s="99">
        <v>35.96</v>
      </c>
      <c r="AH46" s="99">
        <v>125.94</v>
      </c>
      <c r="AI46" s="99">
        <v>10.52</v>
      </c>
      <c r="AJ46" s="99">
        <v>119.53</v>
      </c>
      <c r="AK46" s="101">
        <v>32.17</v>
      </c>
      <c r="AL46" s="99">
        <v>1.78</v>
      </c>
      <c r="AM46" s="99">
        <v>13.65</v>
      </c>
      <c r="AN46" s="99">
        <v>0.11</v>
      </c>
      <c r="AO46" s="99">
        <v>116.41</v>
      </c>
      <c r="AP46" s="99">
        <v>720.2</v>
      </c>
      <c r="AQ46" s="99">
        <v>12.84</v>
      </c>
      <c r="AR46" s="99">
        <v>28.63</v>
      </c>
      <c r="AS46" s="99">
        <v>90.59</v>
      </c>
      <c r="AT46" s="99">
        <v>49.01</v>
      </c>
      <c r="AU46" s="99">
        <v>212.97</v>
      </c>
      <c r="AV46" s="2"/>
      <c r="AW46" s="2"/>
      <c r="AX46" s="99">
        <v>1.68</v>
      </c>
      <c r="AY46" s="99">
        <v>17.399999999999999</v>
      </c>
      <c r="AZ46" s="99">
        <v>0.01</v>
      </c>
      <c r="BA46" s="99">
        <v>6.96</v>
      </c>
      <c r="BB46" s="99">
        <v>106.46</v>
      </c>
      <c r="BC46" s="99">
        <v>4.4800000000000004</v>
      </c>
      <c r="BD46" s="99">
        <v>0.05</v>
      </c>
      <c r="BE46" s="99">
        <v>31.88</v>
      </c>
      <c r="BF46" s="99">
        <v>3.92</v>
      </c>
      <c r="BG46" s="99">
        <v>4.2699999999999996</v>
      </c>
      <c r="BH46" s="99">
        <v>146.91</v>
      </c>
      <c r="BI46" s="99">
        <v>2.4900000000000002</v>
      </c>
      <c r="BJ46" s="99">
        <v>22.53</v>
      </c>
      <c r="BK46" s="99">
        <v>109.66</v>
      </c>
      <c r="BL46" s="99">
        <v>162.72999999999999</v>
      </c>
      <c r="BM46">
        <v>50.02</v>
      </c>
      <c r="BN46">
        <v>96.2</v>
      </c>
      <c r="BO46">
        <v>8.6199999999999992</v>
      </c>
      <c r="BP46">
        <v>31.07</v>
      </c>
      <c r="BQ46">
        <v>1.03</v>
      </c>
      <c r="BR46">
        <v>5.71</v>
      </c>
      <c r="BS46">
        <v>4.16</v>
      </c>
      <c r="BT46">
        <v>0.62</v>
      </c>
      <c r="BU46">
        <v>3.44</v>
      </c>
      <c r="BV46">
        <v>0.64</v>
      </c>
      <c r="BW46">
        <v>1.93</v>
      </c>
      <c r="BX46">
        <v>0.33</v>
      </c>
      <c r="BY46">
        <v>2.39</v>
      </c>
      <c r="BZ46">
        <v>0.39</v>
      </c>
    </row>
    <row r="47" spans="1:79" x14ac:dyDescent="0.2">
      <c r="A47" s="3" t="s">
        <v>75</v>
      </c>
      <c r="B47" s="1">
        <v>10.039999999999999</v>
      </c>
      <c r="C47">
        <v>1970.91</v>
      </c>
      <c r="D47" t="s">
        <v>60</v>
      </c>
      <c r="E47" t="s">
        <v>19</v>
      </c>
      <c r="F47" t="s">
        <v>63</v>
      </c>
      <c r="M47">
        <v>5.5195020000000001</v>
      </c>
      <c r="N47">
        <v>0.26317699999999999</v>
      </c>
      <c r="O47">
        <v>0.99451000000000001</v>
      </c>
      <c r="P47" s="97"/>
      <c r="Q47">
        <v>1.134971</v>
      </c>
      <c r="R47" s="98"/>
      <c r="S47" s="98"/>
      <c r="T47" s="98"/>
      <c r="U47" s="98"/>
      <c r="V47" s="98"/>
      <c r="W47" s="98"/>
      <c r="X47" s="98"/>
      <c r="Y47" s="98"/>
      <c r="Z47" s="99">
        <v>0.05</v>
      </c>
      <c r="AA47" s="99">
        <v>59.62</v>
      </c>
      <c r="AB47">
        <v>168.4</v>
      </c>
      <c r="AC47" s="100">
        <v>440.54</v>
      </c>
      <c r="AD47" s="99">
        <v>4.2699999999999996</v>
      </c>
      <c r="AE47" s="99">
        <v>0.91</v>
      </c>
      <c r="AF47" s="99">
        <v>0.22</v>
      </c>
      <c r="AG47" s="99">
        <v>38.880000000000003</v>
      </c>
      <c r="AH47" s="99">
        <v>126.32</v>
      </c>
      <c r="AI47" s="99">
        <v>8.93</v>
      </c>
      <c r="AJ47" s="99">
        <v>116.58</v>
      </c>
      <c r="AK47" s="101">
        <v>30.51</v>
      </c>
      <c r="AL47" s="99">
        <v>1.7</v>
      </c>
      <c r="AM47" s="99">
        <v>10.67</v>
      </c>
      <c r="AN47" s="99">
        <v>0.1</v>
      </c>
      <c r="AO47" s="99">
        <v>124.74</v>
      </c>
      <c r="AP47" s="99">
        <v>412.76</v>
      </c>
      <c r="AQ47" s="99">
        <v>12.59</v>
      </c>
      <c r="AR47" s="99">
        <v>20.81</v>
      </c>
      <c r="AS47" s="99">
        <v>83.42</v>
      </c>
      <c r="AT47" s="99">
        <v>37.29</v>
      </c>
      <c r="AU47" s="99">
        <v>211.42</v>
      </c>
      <c r="AV47" s="2"/>
      <c r="AW47" s="2"/>
      <c r="AX47" s="99">
        <v>1.63</v>
      </c>
      <c r="AY47" s="99">
        <v>18.07</v>
      </c>
      <c r="AZ47" s="99">
        <v>0.01</v>
      </c>
      <c r="BA47" s="99">
        <v>5.62</v>
      </c>
      <c r="BB47" s="99">
        <v>115.94</v>
      </c>
      <c r="BC47" s="99">
        <v>3.63</v>
      </c>
      <c r="BD47" s="99">
        <v>0.06</v>
      </c>
      <c r="BE47" s="99">
        <v>29.2</v>
      </c>
      <c r="BF47" s="99">
        <v>2.83</v>
      </c>
      <c r="BG47" s="99">
        <v>4.63</v>
      </c>
      <c r="BH47" s="99">
        <v>177.69</v>
      </c>
      <c r="BI47" s="99">
        <v>2.5</v>
      </c>
      <c r="BJ47" s="99">
        <v>27.65</v>
      </c>
      <c r="BK47" s="99">
        <v>107.17</v>
      </c>
      <c r="BL47" s="99">
        <v>150.28</v>
      </c>
      <c r="BM47">
        <v>52.61</v>
      </c>
      <c r="BN47">
        <v>93.05</v>
      </c>
      <c r="BO47">
        <v>9.58</v>
      </c>
      <c r="BP47">
        <v>34.49</v>
      </c>
      <c r="BQ47">
        <v>1.17</v>
      </c>
      <c r="BR47">
        <v>6.26</v>
      </c>
      <c r="BS47">
        <v>4.71</v>
      </c>
      <c r="BT47">
        <v>0.7</v>
      </c>
      <c r="BU47">
        <v>3.97</v>
      </c>
      <c r="BV47">
        <v>0.72</v>
      </c>
      <c r="BW47">
        <v>2.15</v>
      </c>
      <c r="BX47">
        <v>0.35</v>
      </c>
      <c r="BY47">
        <v>2.61</v>
      </c>
      <c r="BZ47">
        <v>0.41</v>
      </c>
    </row>
    <row r="48" spans="1:79" x14ac:dyDescent="0.2">
      <c r="A48" s="3" t="s">
        <v>74</v>
      </c>
      <c r="B48" s="1">
        <v>9.14</v>
      </c>
      <c r="C48">
        <v>1971.81</v>
      </c>
      <c r="D48" t="s">
        <v>60</v>
      </c>
      <c r="E48" t="s">
        <v>19</v>
      </c>
      <c r="F48" t="s">
        <v>63</v>
      </c>
      <c r="M48">
        <v>5.2229580000000002</v>
      </c>
      <c r="N48">
        <v>0.35313899999999998</v>
      </c>
      <c r="O48">
        <v>1.442645</v>
      </c>
      <c r="P48" s="97"/>
      <c r="Q48">
        <v>0.66069100000000003</v>
      </c>
      <c r="R48" s="98"/>
      <c r="S48" s="98"/>
      <c r="T48" s="98"/>
      <c r="U48" s="98"/>
      <c r="V48" s="98"/>
      <c r="W48" s="98"/>
      <c r="X48" s="98"/>
      <c r="Y48" s="98"/>
      <c r="Z48" s="99">
        <v>0.03</v>
      </c>
      <c r="AA48" s="99">
        <v>21.2</v>
      </c>
      <c r="AB48">
        <v>165.62</v>
      </c>
      <c r="AC48" s="100">
        <v>454.07</v>
      </c>
      <c r="AD48" s="99">
        <v>5.36</v>
      </c>
      <c r="AE48" s="99">
        <v>0.78</v>
      </c>
      <c r="AF48" s="99">
        <v>0.06</v>
      </c>
      <c r="AG48" s="99">
        <v>27.2</v>
      </c>
      <c r="AH48" s="99">
        <v>122.17</v>
      </c>
      <c r="AI48" s="99">
        <v>8.18</v>
      </c>
      <c r="AJ48" s="99">
        <v>111.15</v>
      </c>
      <c r="AK48" s="101">
        <v>31.71</v>
      </c>
      <c r="AL48" s="99">
        <v>1.03</v>
      </c>
      <c r="AM48" s="99">
        <v>9.7899999999999991</v>
      </c>
      <c r="AN48" s="99">
        <v>0.08</v>
      </c>
      <c r="AO48" s="99">
        <v>118.15</v>
      </c>
      <c r="AP48" s="99">
        <v>1637.17</v>
      </c>
      <c r="AQ48" s="99">
        <v>1.48</v>
      </c>
      <c r="AR48" s="99">
        <v>21.08</v>
      </c>
      <c r="AS48" s="99">
        <v>68.540000000000006</v>
      </c>
      <c r="AT48" s="99">
        <v>24.12</v>
      </c>
      <c r="AU48" s="99">
        <v>179.91</v>
      </c>
      <c r="AV48" s="2"/>
      <c r="AW48" s="2"/>
      <c r="AX48" s="99">
        <v>0.62</v>
      </c>
      <c r="AY48" s="99">
        <v>24.23</v>
      </c>
      <c r="AZ48" s="99">
        <v>0.01</v>
      </c>
      <c r="BA48" s="99">
        <v>5.47</v>
      </c>
      <c r="BB48" s="99">
        <v>160.35</v>
      </c>
      <c r="BC48" s="99">
        <v>3.33</v>
      </c>
      <c r="BD48" s="99">
        <v>0.05</v>
      </c>
      <c r="BE48" s="99">
        <v>31.38</v>
      </c>
      <c r="BF48" s="99">
        <v>0.88</v>
      </c>
      <c r="BG48" s="99">
        <v>2.44</v>
      </c>
      <c r="BH48" s="99">
        <v>147.68</v>
      </c>
      <c r="BI48" s="99">
        <v>3.8</v>
      </c>
      <c r="BJ48" s="99">
        <v>34.44</v>
      </c>
      <c r="BK48" s="99">
        <v>128.08000000000001</v>
      </c>
      <c r="BL48" s="99">
        <v>146.24</v>
      </c>
      <c r="BM48">
        <v>57.54</v>
      </c>
      <c r="BN48">
        <v>99.75</v>
      </c>
      <c r="BO48">
        <v>10.92</v>
      </c>
      <c r="BP48">
        <v>39.89</v>
      </c>
      <c r="BQ48">
        <v>1.4</v>
      </c>
      <c r="BR48">
        <v>7.7</v>
      </c>
      <c r="BS48">
        <v>5.89</v>
      </c>
      <c r="BT48">
        <v>0.89</v>
      </c>
      <c r="BU48">
        <v>5.0999999999999996</v>
      </c>
      <c r="BV48">
        <v>0.96</v>
      </c>
      <c r="BW48">
        <v>2.79</v>
      </c>
      <c r="BX48">
        <v>0.47</v>
      </c>
      <c r="BY48">
        <v>3.28</v>
      </c>
      <c r="BZ48">
        <v>0.5</v>
      </c>
    </row>
    <row r="49" spans="1:79" x14ac:dyDescent="0.2">
      <c r="A49" s="3" t="s">
        <v>73</v>
      </c>
      <c r="B49" s="1">
        <v>7.64</v>
      </c>
      <c r="C49">
        <v>1973.31</v>
      </c>
      <c r="D49" t="s">
        <v>60</v>
      </c>
      <c r="E49" t="s">
        <v>19</v>
      </c>
      <c r="F49" t="s">
        <v>63</v>
      </c>
      <c r="M49">
        <v>4.5348639999999998</v>
      </c>
      <c r="N49">
        <v>0.28483599999999998</v>
      </c>
      <c r="O49">
        <v>1.18892</v>
      </c>
      <c r="P49" s="97"/>
      <c r="Q49">
        <v>8.7782439999999998E-5</v>
      </c>
      <c r="R49" s="98"/>
      <c r="S49" s="98"/>
      <c r="T49" s="98"/>
      <c r="U49" s="98"/>
      <c r="V49" s="98"/>
      <c r="W49" s="98"/>
      <c r="X49" s="98"/>
      <c r="Y49" s="98"/>
      <c r="Z49" s="99">
        <v>0.05</v>
      </c>
      <c r="AA49" s="99">
        <v>18.57</v>
      </c>
      <c r="AB49">
        <v>159.99</v>
      </c>
      <c r="AC49" s="100">
        <v>569.59</v>
      </c>
      <c r="AD49" s="99">
        <v>5.65</v>
      </c>
      <c r="AE49" s="99">
        <v>0.89</v>
      </c>
      <c r="AF49" s="99">
        <v>7.0000000000000007E-2</v>
      </c>
      <c r="AG49" s="99">
        <v>27.39</v>
      </c>
      <c r="AH49" s="99">
        <v>144.88999999999999</v>
      </c>
      <c r="AI49" s="99">
        <v>10.220000000000001</v>
      </c>
      <c r="AJ49" s="99">
        <v>136.46</v>
      </c>
      <c r="AK49" s="101">
        <v>35.28</v>
      </c>
      <c r="AL49" s="99">
        <v>1.1100000000000001</v>
      </c>
      <c r="AM49" s="99">
        <v>10.71</v>
      </c>
      <c r="AN49" s="99">
        <v>0.1</v>
      </c>
      <c r="AO49" s="99">
        <v>144.27000000000001</v>
      </c>
      <c r="AP49" s="99">
        <v>443.56</v>
      </c>
      <c r="AQ49" s="99">
        <v>2.0699999999999998</v>
      </c>
      <c r="AR49" s="99">
        <v>23.96</v>
      </c>
      <c r="AS49" s="99">
        <v>76.45</v>
      </c>
      <c r="AT49" s="99">
        <v>38.58</v>
      </c>
      <c r="AU49" s="99">
        <v>242.71</v>
      </c>
      <c r="AV49" s="2"/>
      <c r="AW49" s="2"/>
      <c r="AX49" s="99">
        <v>0.83</v>
      </c>
      <c r="AY49" s="99">
        <v>23.86</v>
      </c>
      <c r="AZ49" s="99">
        <v>0.01</v>
      </c>
      <c r="BA49" s="99">
        <v>7.64</v>
      </c>
      <c r="BB49" s="99">
        <v>162.24</v>
      </c>
      <c r="BC49" s="99">
        <v>4.09</v>
      </c>
      <c r="BD49" s="99">
        <v>0.03</v>
      </c>
      <c r="BE49" s="99">
        <v>38.6</v>
      </c>
      <c r="BF49" s="99">
        <v>1.18</v>
      </c>
      <c r="BG49" s="99">
        <v>4.7</v>
      </c>
      <c r="BH49" s="99">
        <v>153.06</v>
      </c>
      <c r="BI49" s="99">
        <v>2.92</v>
      </c>
      <c r="BJ49" s="99">
        <v>33.21</v>
      </c>
      <c r="BK49" s="99">
        <v>102.07</v>
      </c>
      <c r="BL49" s="99">
        <v>159.94999999999999</v>
      </c>
      <c r="BM49">
        <v>70.87</v>
      </c>
      <c r="BN49">
        <v>134.54</v>
      </c>
      <c r="BO49">
        <v>13.15</v>
      </c>
      <c r="BP49">
        <v>47.49</v>
      </c>
      <c r="BQ49">
        <v>1.61</v>
      </c>
      <c r="BR49">
        <v>9.24</v>
      </c>
      <c r="BS49">
        <v>6.64</v>
      </c>
      <c r="BT49">
        <v>0.95</v>
      </c>
      <c r="BU49">
        <v>5.19</v>
      </c>
      <c r="BV49">
        <v>0.96</v>
      </c>
      <c r="BW49">
        <v>2.7</v>
      </c>
      <c r="BX49">
        <v>0.45</v>
      </c>
      <c r="BY49">
        <v>3.12</v>
      </c>
      <c r="BZ49">
        <v>0.49</v>
      </c>
    </row>
    <row r="50" spans="1:79" x14ac:dyDescent="0.2">
      <c r="A50" s="3" t="s">
        <v>72</v>
      </c>
      <c r="B50" s="1">
        <v>6.74</v>
      </c>
      <c r="C50">
        <v>1974.21</v>
      </c>
      <c r="D50" t="s">
        <v>60</v>
      </c>
      <c r="E50" t="s">
        <v>19</v>
      </c>
      <c r="F50" t="s">
        <v>63</v>
      </c>
      <c r="M50">
        <v>14.025506</v>
      </c>
      <c r="N50">
        <v>0.96074300000000001</v>
      </c>
      <c r="O50">
        <v>5.5295259999999997</v>
      </c>
      <c r="P50" s="97"/>
      <c r="Q50">
        <v>0.67278899999999997</v>
      </c>
      <c r="R50" s="98"/>
      <c r="S50" s="98"/>
      <c r="T50" s="98"/>
      <c r="U50" s="98"/>
      <c r="V50" s="98"/>
      <c r="W50" s="98"/>
      <c r="X50" s="98"/>
      <c r="Y50" s="98"/>
      <c r="Z50" s="99">
        <v>0.02</v>
      </c>
      <c r="AA50" s="99">
        <v>26.5</v>
      </c>
      <c r="AB50">
        <v>159.47</v>
      </c>
      <c r="AC50" s="100">
        <v>297.27</v>
      </c>
      <c r="AD50" s="99">
        <v>1.78</v>
      </c>
      <c r="AE50" s="99">
        <v>0.43</v>
      </c>
      <c r="AF50" s="99">
        <v>0.21</v>
      </c>
      <c r="AG50" s="99">
        <v>33.770000000000003</v>
      </c>
      <c r="AH50" s="99">
        <v>54.59</v>
      </c>
      <c r="AI50" s="99">
        <v>2.92</v>
      </c>
      <c r="AJ50" s="99">
        <v>51.65</v>
      </c>
      <c r="AK50" s="101">
        <v>11.37</v>
      </c>
      <c r="AL50" s="99">
        <v>0.78</v>
      </c>
      <c r="AM50" s="99">
        <v>2.74</v>
      </c>
      <c r="AN50" s="99">
        <v>0.04</v>
      </c>
      <c r="AO50" s="99">
        <v>41.62</v>
      </c>
      <c r="AP50" s="99">
        <v>1594.83</v>
      </c>
      <c r="AQ50" s="99">
        <v>7.09</v>
      </c>
      <c r="AR50" s="99">
        <v>6.92</v>
      </c>
      <c r="AS50" s="99">
        <v>42.93</v>
      </c>
      <c r="AT50" s="99">
        <v>17.850000000000001</v>
      </c>
      <c r="AU50" s="99">
        <v>78.290000000000006</v>
      </c>
      <c r="AV50" s="2"/>
      <c r="AW50" s="2"/>
      <c r="AX50" s="99">
        <v>0.43</v>
      </c>
      <c r="AY50" s="99">
        <v>12.02</v>
      </c>
      <c r="AZ50" s="99">
        <v>0.01</v>
      </c>
      <c r="BA50" s="99">
        <v>2.06</v>
      </c>
      <c r="BB50" s="99">
        <v>285.60000000000002</v>
      </c>
      <c r="BC50" s="99">
        <v>1.03</v>
      </c>
      <c r="BD50" s="99">
        <v>0.02</v>
      </c>
      <c r="BE50" s="99">
        <v>14.06</v>
      </c>
      <c r="BF50" s="99">
        <v>0.91</v>
      </c>
      <c r="BG50" s="99">
        <v>5.04</v>
      </c>
      <c r="BH50" s="99">
        <v>93.83</v>
      </c>
      <c r="BI50" s="99">
        <v>1.27</v>
      </c>
      <c r="BJ50" s="99">
        <v>53.62</v>
      </c>
      <c r="BK50" s="99">
        <v>118.99</v>
      </c>
      <c r="BL50" s="99">
        <v>44.88</v>
      </c>
      <c r="BM50">
        <v>37.76</v>
      </c>
      <c r="BN50">
        <v>79.290000000000006</v>
      </c>
      <c r="BO50">
        <v>8.89</v>
      </c>
      <c r="BP50">
        <v>37.229999999999997</v>
      </c>
      <c r="BQ50">
        <v>1.89</v>
      </c>
      <c r="BR50">
        <v>8.75</v>
      </c>
      <c r="BS50">
        <v>8.1</v>
      </c>
      <c r="BT50">
        <v>1.28</v>
      </c>
      <c r="BU50">
        <v>7.26</v>
      </c>
      <c r="BV50">
        <v>1.36</v>
      </c>
      <c r="BW50">
        <v>3.44</v>
      </c>
      <c r="BX50">
        <v>0.47</v>
      </c>
      <c r="BY50">
        <v>2.62</v>
      </c>
      <c r="BZ50">
        <v>0.38</v>
      </c>
    </row>
    <row r="51" spans="1:79" x14ac:dyDescent="0.2">
      <c r="A51" s="3" t="s">
        <v>71</v>
      </c>
      <c r="B51" s="1">
        <v>6.54</v>
      </c>
      <c r="C51">
        <v>1974.41</v>
      </c>
      <c r="D51" t="s">
        <v>60</v>
      </c>
      <c r="E51" t="s">
        <v>19</v>
      </c>
      <c r="F51" t="s">
        <v>63</v>
      </c>
      <c r="M51">
        <v>10.028535</v>
      </c>
      <c r="N51">
        <v>0.74216199999999999</v>
      </c>
      <c r="O51">
        <v>3.0420970000000001</v>
      </c>
      <c r="P51" s="97"/>
      <c r="Q51">
        <v>1.029601</v>
      </c>
      <c r="R51" s="98"/>
      <c r="S51" s="98"/>
      <c r="T51" s="98"/>
      <c r="U51" s="98"/>
      <c r="V51" s="98"/>
      <c r="W51" s="98"/>
      <c r="X51" s="98"/>
      <c r="Y51" s="98"/>
      <c r="Z51" s="99">
        <v>0.04</v>
      </c>
      <c r="AA51" s="99">
        <v>25.77</v>
      </c>
      <c r="AB51">
        <v>235.47</v>
      </c>
      <c r="AC51" s="100">
        <v>388.5</v>
      </c>
      <c r="AD51" s="99">
        <v>3.64</v>
      </c>
      <c r="AE51" s="99">
        <v>0.59</v>
      </c>
      <c r="AF51" s="99">
        <v>0.12</v>
      </c>
      <c r="AG51" s="99">
        <v>27.97</v>
      </c>
      <c r="AH51" s="99">
        <v>93.07</v>
      </c>
      <c r="AI51" s="99">
        <v>6.75</v>
      </c>
      <c r="AJ51" s="99">
        <v>94.78</v>
      </c>
      <c r="AK51" s="101">
        <v>23.48</v>
      </c>
      <c r="AL51" s="99">
        <v>0.98</v>
      </c>
      <c r="AM51" s="99">
        <v>5.31</v>
      </c>
      <c r="AN51" s="99">
        <v>0.06</v>
      </c>
      <c r="AO51" s="99">
        <v>98</v>
      </c>
      <c r="AP51" s="99">
        <v>677.45</v>
      </c>
      <c r="AQ51" s="99">
        <v>4.47</v>
      </c>
      <c r="AR51" s="99">
        <v>12.69</v>
      </c>
      <c r="AS51" s="99">
        <v>62.45</v>
      </c>
      <c r="AT51" s="99">
        <v>30.4</v>
      </c>
      <c r="AU51" s="99">
        <v>161.32</v>
      </c>
      <c r="AV51" s="2"/>
      <c r="AW51" s="2"/>
      <c r="AX51" s="99">
        <v>0.8</v>
      </c>
      <c r="AY51" s="99">
        <v>17.440000000000001</v>
      </c>
      <c r="AZ51" s="99">
        <v>0.01</v>
      </c>
      <c r="BA51" s="99">
        <v>3.75</v>
      </c>
      <c r="BB51" s="99">
        <v>288.33</v>
      </c>
      <c r="BC51" s="99">
        <v>2.1800000000000002</v>
      </c>
      <c r="BD51" s="99">
        <v>0.04</v>
      </c>
      <c r="BE51" s="99">
        <v>28.67</v>
      </c>
      <c r="BF51" s="99">
        <v>1.26</v>
      </c>
      <c r="BG51" s="99">
        <v>5.26</v>
      </c>
      <c r="BH51" s="99">
        <v>173.54</v>
      </c>
      <c r="BI51" s="99">
        <v>1.41</v>
      </c>
      <c r="BJ51" s="99">
        <v>31.52</v>
      </c>
      <c r="BK51" s="99">
        <v>81.84</v>
      </c>
      <c r="BL51" s="99">
        <v>82.27</v>
      </c>
      <c r="BM51">
        <v>47.87</v>
      </c>
      <c r="BN51">
        <v>91.02</v>
      </c>
      <c r="BO51">
        <v>9.65</v>
      </c>
      <c r="BP51">
        <v>37.700000000000003</v>
      </c>
      <c r="BQ51">
        <v>1.47</v>
      </c>
      <c r="BR51">
        <v>8.1999999999999993</v>
      </c>
      <c r="BS51">
        <v>6.13</v>
      </c>
      <c r="BT51">
        <v>0.91</v>
      </c>
      <c r="BU51">
        <v>4.88</v>
      </c>
      <c r="BV51">
        <v>0.85</v>
      </c>
      <c r="BW51">
        <v>2.37</v>
      </c>
      <c r="BX51">
        <v>0.37</v>
      </c>
      <c r="BY51">
        <v>2.57</v>
      </c>
      <c r="BZ51">
        <v>0.39</v>
      </c>
    </row>
    <row r="52" spans="1:79" x14ac:dyDescent="0.2">
      <c r="A52" s="3" t="s">
        <v>70</v>
      </c>
      <c r="B52" s="1">
        <v>5.39</v>
      </c>
      <c r="C52">
        <v>1975.56</v>
      </c>
      <c r="D52" t="s">
        <v>60</v>
      </c>
      <c r="E52" t="s">
        <v>19</v>
      </c>
      <c r="F52" t="s">
        <v>63</v>
      </c>
      <c r="M52">
        <v>5.328157</v>
      </c>
      <c r="N52">
        <v>0.33086199999999999</v>
      </c>
      <c r="O52">
        <v>1.078233</v>
      </c>
      <c r="P52" s="97"/>
      <c r="Q52">
        <v>1.487115</v>
      </c>
      <c r="R52" s="98"/>
      <c r="S52" s="98"/>
      <c r="T52" s="98"/>
      <c r="U52" s="98"/>
      <c r="V52" s="98"/>
      <c r="W52" s="98"/>
      <c r="X52" s="98"/>
      <c r="Y52" s="98"/>
      <c r="Z52" s="99">
        <v>7.0000000000000007E-2</v>
      </c>
      <c r="AA52" s="99">
        <v>23.42</v>
      </c>
      <c r="AB52">
        <v>181.85</v>
      </c>
      <c r="AC52" s="100">
        <v>470.71</v>
      </c>
      <c r="AD52" s="99">
        <v>5.58</v>
      </c>
      <c r="AE52" s="99">
        <v>0.79</v>
      </c>
      <c r="AF52" s="99">
        <v>0.15</v>
      </c>
      <c r="AG52" s="99">
        <v>29.08</v>
      </c>
      <c r="AH52" s="99">
        <v>138.43</v>
      </c>
      <c r="AI52" s="99">
        <v>7.99</v>
      </c>
      <c r="AJ52" s="99">
        <v>144.44</v>
      </c>
      <c r="AK52" s="101">
        <v>34.130000000000003</v>
      </c>
      <c r="AL52" s="99">
        <v>1.22</v>
      </c>
      <c r="AM52" s="99">
        <v>8.4</v>
      </c>
      <c r="AN52" s="99">
        <v>0.09</v>
      </c>
      <c r="AO52" s="99">
        <v>150.57</v>
      </c>
      <c r="AP52" s="99">
        <v>464.71</v>
      </c>
      <c r="AQ52" s="99">
        <v>4.03</v>
      </c>
      <c r="AR52" s="99">
        <v>18.8</v>
      </c>
      <c r="AS52" s="99">
        <v>86.43</v>
      </c>
      <c r="AT52" s="99">
        <v>38.659999999999997</v>
      </c>
      <c r="AU52" s="99">
        <v>178.11</v>
      </c>
      <c r="AV52" s="2"/>
      <c r="AW52" s="2"/>
      <c r="AX52" s="99">
        <v>1.26</v>
      </c>
      <c r="AY52" s="99">
        <v>22.86</v>
      </c>
      <c r="AZ52" s="99">
        <v>0.02</v>
      </c>
      <c r="BA52" s="99">
        <v>5.28</v>
      </c>
      <c r="BB52" s="99">
        <v>155.74</v>
      </c>
      <c r="BC52" s="99">
        <v>2.0299999999999998</v>
      </c>
      <c r="BD52" s="99">
        <v>0.03</v>
      </c>
      <c r="BE52" s="99">
        <v>34.58</v>
      </c>
      <c r="BF52" s="99">
        <v>1.76</v>
      </c>
      <c r="BG52" s="99">
        <v>5.04</v>
      </c>
      <c r="BH52" s="99">
        <v>231.79</v>
      </c>
      <c r="BI52" s="99">
        <v>2.0299999999999998</v>
      </c>
      <c r="BJ52" s="99">
        <v>28.42</v>
      </c>
      <c r="BK52" s="99">
        <v>109.02</v>
      </c>
      <c r="BL52" s="99">
        <v>149.44</v>
      </c>
      <c r="BM52">
        <v>56.52</v>
      </c>
      <c r="BN52">
        <v>93.03</v>
      </c>
      <c r="BO52">
        <v>11.46</v>
      </c>
      <c r="BP52">
        <v>42.67</v>
      </c>
      <c r="BQ52">
        <v>1.52</v>
      </c>
      <c r="BR52">
        <v>8.42</v>
      </c>
      <c r="BS52">
        <v>6.25</v>
      </c>
      <c r="BT52">
        <v>0.89</v>
      </c>
      <c r="BU52">
        <v>5.12</v>
      </c>
      <c r="BV52">
        <v>0.9</v>
      </c>
      <c r="BW52">
        <v>2.58</v>
      </c>
      <c r="BX52">
        <v>0.42</v>
      </c>
      <c r="BY52">
        <v>2.88</v>
      </c>
      <c r="BZ52">
        <v>0.45</v>
      </c>
    </row>
    <row r="53" spans="1:79" x14ac:dyDescent="0.2">
      <c r="A53" s="3" t="s">
        <v>69</v>
      </c>
      <c r="B53" s="1">
        <v>5.24</v>
      </c>
      <c r="C53">
        <v>1975.71</v>
      </c>
      <c r="D53" t="s">
        <v>60</v>
      </c>
      <c r="E53" t="s">
        <v>19</v>
      </c>
      <c r="F53" t="s">
        <v>63</v>
      </c>
      <c r="M53">
        <v>18.962572999999999</v>
      </c>
      <c r="N53">
        <v>2.5515129999999999</v>
      </c>
      <c r="O53">
        <v>8.3099530000000001</v>
      </c>
      <c r="P53" s="97"/>
      <c r="Q53">
        <v>1.4551799999999999</v>
      </c>
      <c r="R53" s="98"/>
      <c r="S53" s="98"/>
      <c r="T53" s="98"/>
      <c r="U53" s="98"/>
      <c r="V53" s="98"/>
      <c r="W53" s="98"/>
      <c r="X53" s="98"/>
      <c r="Y53" s="98"/>
      <c r="Z53" s="99">
        <v>0.02</v>
      </c>
      <c r="AA53" s="99">
        <v>6.94</v>
      </c>
      <c r="AB53">
        <v>162.13</v>
      </c>
      <c r="AC53" s="100">
        <v>137.44</v>
      </c>
      <c r="AD53" s="99">
        <v>1.52</v>
      </c>
      <c r="AE53" s="99">
        <v>0.25</v>
      </c>
      <c r="AF53" s="99">
        <v>0.11</v>
      </c>
      <c r="AG53" s="99">
        <v>7</v>
      </c>
      <c r="AH53" s="99">
        <v>45.85</v>
      </c>
      <c r="AI53" s="99">
        <v>2.27</v>
      </c>
      <c r="AJ53" s="99">
        <v>42.2</v>
      </c>
      <c r="AK53" s="101">
        <v>8.5500000000000007</v>
      </c>
      <c r="AL53" s="99">
        <v>0.33</v>
      </c>
      <c r="AM53" s="99">
        <v>1.99</v>
      </c>
      <c r="AN53" s="99">
        <v>0.02</v>
      </c>
      <c r="AO53" s="99">
        <v>28.69</v>
      </c>
      <c r="AP53" s="99">
        <v>1884.95</v>
      </c>
      <c r="AQ53" s="99">
        <v>2.3199999999999998</v>
      </c>
      <c r="AR53" s="99">
        <v>4.8899999999999997</v>
      </c>
      <c r="AS53" s="99">
        <v>26.86</v>
      </c>
      <c r="AT53" s="99">
        <v>9.98</v>
      </c>
      <c r="AU53" s="99">
        <v>60.01</v>
      </c>
      <c r="AV53" s="2"/>
      <c r="AW53" s="2"/>
      <c r="AX53" s="99">
        <v>0.36</v>
      </c>
      <c r="AY53" s="99">
        <v>10.48</v>
      </c>
      <c r="AZ53" s="99">
        <v>0.01</v>
      </c>
      <c r="BA53" s="99">
        <v>1.41</v>
      </c>
      <c r="BB53" s="99">
        <v>350.68</v>
      </c>
      <c r="BC53" s="99">
        <v>0.54</v>
      </c>
      <c r="BD53" s="99">
        <v>0.02</v>
      </c>
      <c r="BE53" s="99">
        <v>7.63</v>
      </c>
      <c r="BF53" s="99">
        <v>0.44</v>
      </c>
      <c r="BG53" s="99">
        <v>3.46</v>
      </c>
      <c r="BH53" s="99">
        <v>110.16</v>
      </c>
      <c r="BI53" s="99">
        <v>0.66</v>
      </c>
      <c r="BJ53" s="99">
        <v>23.07</v>
      </c>
      <c r="BK53" s="99">
        <v>33.659999999999997</v>
      </c>
      <c r="BL53" s="99">
        <v>36.97</v>
      </c>
      <c r="BM53">
        <v>22.74</v>
      </c>
      <c r="BN53">
        <v>42.59</v>
      </c>
      <c r="BO53">
        <v>4.3099999999999996</v>
      </c>
      <c r="BP53">
        <v>17.170000000000002</v>
      </c>
      <c r="BQ53">
        <v>0.74</v>
      </c>
      <c r="BR53">
        <v>3.81</v>
      </c>
      <c r="BS53">
        <v>3.21</v>
      </c>
      <c r="BT53">
        <v>0.51</v>
      </c>
      <c r="BU53">
        <v>2.89</v>
      </c>
      <c r="BV53">
        <v>0.54</v>
      </c>
      <c r="BW53">
        <v>1.62</v>
      </c>
      <c r="BX53">
        <v>0.27</v>
      </c>
      <c r="BY53">
        <v>1.89</v>
      </c>
      <c r="BZ53">
        <v>0.31</v>
      </c>
    </row>
    <row r="54" spans="1:79" x14ac:dyDescent="0.2">
      <c r="A54" s="3" t="s">
        <v>68</v>
      </c>
      <c r="B54" s="1">
        <v>3.74</v>
      </c>
      <c r="C54">
        <v>1977.21</v>
      </c>
      <c r="D54" t="s">
        <v>60</v>
      </c>
      <c r="E54" t="s">
        <v>19</v>
      </c>
      <c r="F54" t="s">
        <v>63</v>
      </c>
      <c r="G54">
        <v>-27.8</v>
      </c>
      <c r="M54">
        <v>4.4845459999999999</v>
      </c>
      <c r="N54">
        <v>0.36004799999999998</v>
      </c>
      <c r="O54">
        <v>1.286807</v>
      </c>
      <c r="P54" s="97">
        <v>0.15620999999999999</v>
      </c>
      <c r="Q54">
        <v>1.454153</v>
      </c>
      <c r="R54" s="98">
        <v>10.971156000000001</v>
      </c>
      <c r="S54" s="98">
        <v>6.4146999999999996E-2</v>
      </c>
      <c r="T54" s="98">
        <v>0.23738899999999999</v>
      </c>
      <c r="U54" s="98">
        <v>1.471209</v>
      </c>
      <c r="V54" s="98">
        <v>2.8474179999999998</v>
      </c>
      <c r="W54" s="98">
        <v>3.852201</v>
      </c>
      <c r="X54" s="98">
        <v>3.7289379999999999</v>
      </c>
      <c r="Y54" s="98">
        <v>0.41064699999999998</v>
      </c>
      <c r="Z54" s="99">
        <v>7.0000000000000007E-2</v>
      </c>
      <c r="AA54" s="99">
        <v>18.100000000000001</v>
      </c>
      <c r="AB54">
        <v>143.63999999999999</v>
      </c>
      <c r="AC54" s="100">
        <v>481.38</v>
      </c>
      <c r="AD54" s="99">
        <v>4.9400000000000004</v>
      </c>
      <c r="AE54" s="99">
        <v>0.64</v>
      </c>
      <c r="AF54" s="99">
        <v>0.12</v>
      </c>
      <c r="AG54" s="99">
        <v>19.940000000000001</v>
      </c>
      <c r="AH54" s="99">
        <v>118.32</v>
      </c>
      <c r="AI54" s="99">
        <v>9.23</v>
      </c>
      <c r="AJ54" s="99">
        <v>134.69</v>
      </c>
      <c r="AK54" s="101">
        <v>32.03</v>
      </c>
      <c r="AL54" s="99">
        <v>0.91</v>
      </c>
      <c r="AM54" s="99">
        <v>7.05</v>
      </c>
      <c r="AN54" s="99">
        <v>0.08</v>
      </c>
      <c r="AO54" s="99">
        <v>124.33</v>
      </c>
      <c r="AP54" s="99">
        <v>594.83000000000004</v>
      </c>
      <c r="AQ54" s="99">
        <v>3.8</v>
      </c>
      <c r="AR54" s="99">
        <v>20.61</v>
      </c>
      <c r="AS54" s="99">
        <v>78.510000000000005</v>
      </c>
      <c r="AT54" s="99">
        <v>40.26</v>
      </c>
      <c r="AU54" s="99">
        <v>223.93</v>
      </c>
      <c r="AV54" s="2"/>
      <c r="AW54" s="2"/>
      <c r="AX54" s="99">
        <v>0.97</v>
      </c>
      <c r="AY54" s="99">
        <v>21.91</v>
      </c>
      <c r="AZ54" s="99">
        <v>0.01</v>
      </c>
      <c r="BA54" s="99">
        <v>4.63</v>
      </c>
      <c r="BB54" s="99">
        <v>173.32</v>
      </c>
      <c r="BC54" s="99">
        <v>2.73</v>
      </c>
      <c r="BD54" s="99">
        <v>0.03</v>
      </c>
      <c r="BE54" s="99">
        <v>31.93</v>
      </c>
      <c r="BF54" s="99">
        <v>1.45</v>
      </c>
      <c r="BG54" s="99">
        <v>4.58</v>
      </c>
      <c r="BH54" s="99">
        <v>206.76</v>
      </c>
      <c r="BI54" s="99">
        <v>1.93</v>
      </c>
      <c r="BJ54" s="99">
        <v>31.85</v>
      </c>
      <c r="BK54" s="99">
        <v>101.29</v>
      </c>
      <c r="BL54" s="99">
        <v>142.84</v>
      </c>
      <c r="BM54">
        <v>58.19</v>
      </c>
      <c r="BN54">
        <v>103.43</v>
      </c>
      <c r="BO54">
        <v>10.75</v>
      </c>
      <c r="BP54">
        <v>39.520000000000003</v>
      </c>
      <c r="BQ54">
        <v>1.36</v>
      </c>
      <c r="BR54">
        <v>7.62</v>
      </c>
      <c r="BS54">
        <v>5.71</v>
      </c>
      <c r="BT54">
        <v>0.86</v>
      </c>
      <c r="BU54">
        <v>4.91</v>
      </c>
      <c r="BV54">
        <v>0.9</v>
      </c>
      <c r="BW54">
        <v>2.63</v>
      </c>
      <c r="BX54">
        <v>0.44</v>
      </c>
      <c r="BY54">
        <v>3.16</v>
      </c>
      <c r="BZ54">
        <v>0.48</v>
      </c>
    </row>
    <row r="55" spans="1:79" x14ac:dyDescent="0.2">
      <c r="A55" s="3" t="s">
        <v>67</v>
      </c>
      <c r="B55" s="1">
        <v>2.79</v>
      </c>
      <c r="C55">
        <v>1978.16</v>
      </c>
      <c r="D55" t="s">
        <v>60</v>
      </c>
      <c r="E55" t="s">
        <v>19</v>
      </c>
      <c r="F55" t="s">
        <v>63</v>
      </c>
      <c r="M55">
        <v>4.9160259999999996</v>
      </c>
      <c r="N55">
        <v>0.35204600000000003</v>
      </c>
      <c r="O55">
        <v>1.385008</v>
      </c>
      <c r="P55" s="97"/>
      <c r="Q55">
        <v>1.1368799999999999</v>
      </c>
      <c r="R55" s="98"/>
      <c r="S55" s="98"/>
      <c r="T55" s="98"/>
      <c r="U55" s="98"/>
      <c r="V55" s="98"/>
      <c r="W55" s="98"/>
      <c r="X55" s="98"/>
      <c r="Y55" s="98"/>
      <c r="Z55" s="99">
        <v>0.05</v>
      </c>
      <c r="AA55" s="99">
        <v>45.72</v>
      </c>
      <c r="AB55">
        <v>153.38</v>
      </c>
      <c r="AC55" s="100">
        <v>439.8</v>
      </c>
      <c r="AD55" s="99">
        <v>4.45</v>
      </c>
      <c r="AE55" s="99">
        <v>0.79</v>
      </c>
      <c r="AF55" s="99">
        <v>0.34</v>
      </c>
      <c r="AG55" s="99">
        <v>45.04</v>
      </c>
      <c r="AH55" s="99">
        <v>91.49</v>
      </c>
      <c r="AI55" s="99">
        <v>8.83</v>
      </c>
      <c r="AJ55" s="99">
        <v>111.79</v>
      </c>
      <c r="AK55" s="101">
        <v>31.2</v>
      </c>
      <c r="AL55" s="99">
        <v>1.7</v>
      </c>
      <c r="AM55" s="99">
        <v>6.3</v>
      </c>
      <c r="AN55" s="99">
        <v>0.08</v>
      </c>
      <c r="AO55" s="99">
        <v>132.69999999999999</v>
      </c>
      <c r="AP55" s="99">
        <v>393.52</v>
      </c>
      <c r="AQ55" s="99">
        <v>14.24</v>
      </c>
      <c r="AR55" s="99">
        <v>28</v>
      </c>
      <c r="AS55" s="99">
        <v>91.5</v>
      </c>
      <c r="AT55" s="99">
        <v>48.38</v>
      </c>
      <c r="AU55" s="99">
        <v>213.64</v>
      </c>
      <c r="AV55" s="2"/>
      <c r="AW55" s="2"/>
      <c r="AX55" s="99">
        <v>1.1100000000000001</v>
      </c>
      <c r="AY55" s="99">
        <v>22.55</v>
      </c>
      <c r="AZ55" s="99">
        <v>0.01</v>
      </c>
      <c r="BA55" s="99">
        <v>4.71</v>
      </c>
      <c r="BB55" s="99">
        <v>154.83000000000001</v>
      </c>
      <c r="BC55" s="99">
        <v>2.98</v>
      </c>
      <c r="BD55" s="99">
        <v>0.03</v>
      </c>
      <c r="BE55" s="99">
        <v>30.88</v>
      </c>
      <c r="BF55" s="99">
        <v>3.79</v>
      </c>
      <c r="BG55" s="99">
        <v>5.2</v>
      </c>
      <c r="BH55" s="99">
        <v>229.54</v>
      </c>
      <c r="BI55" s="99">
        <v>1.83</v>
      </c>
      <c r="BJ55" s="99">
        <v>35.03</v>
      </c>
      <c r="BK55" s="99">
        <v>236.27</v>
      </c>
      <c r="BL55" s="99">
        <v>126.97</v>
      </c>
      <c r="BM55">
        <v>62.52</v>
      </c>
      <c r="BN55">
        <v>119.81</v>
      </c>
      <c r="BO55">
        <v>12.72</v>
      </c>
      <c r="BP55">
        <v>48.32</v>
      </c>
      <c r="BQ55">
        <v>1.86</v>
      </c>
      <c r="BR55">
        <v>10.1</v>
      </c>
      <c r="BS55">
        <v>7.66</v>
      </c>
      <c r="BT55">
        <v>1.1200000000000001</v>
      </c>
      <c r="BU55">
        <v>6.23</v>
      </c>
      <c r="BV55">
        <v>1.0900000000000001</v>
      </c>
      <c r="BW55">
        <v>2.97</v>
      </c>
      <c r="BX55">
        <v>0.47</v>
      </c>
      <c r="BY55">
        <v>3.18</v>
      </c>
      <c r="BZ55">
        <v>0.48</v>
      </c>
    </row>
    <row r="56" spans="1:79" x14ac:dyDescent="0.2">
      <c r="A56" s="3" t="s">
        <v>66</v>
      </c>
      <c r="B56" s="1">
        <v>1.79</v>
      </c>
      <c r="C56">
        <v>1979.16</v>
      </c>
      <c r="D56" t="s">
        <v>60</v>
      </c>
      <c r="E56" t="s">
        <v>19</v>
      </c>
      <c r="F56" t="s">
        <v>63</v>
      </c>
      <c r="M56">
        <v>5.8670730000000004</v>
      </c>
      <c r="N56">
        <v>0.35918699999999998</v>
      </c>
      <c r="O56">
        <v>0.95611299999999999</v>
      </c>
      <c r="P56" s="97"/>
      <c r="Q56">
        <v>1.2830379999999999</v>
      </c>
      <c r="R56" s="98"/>
      <c r="S56" s="98"/>
      <c r="T56" s="98"/>
      <c r="U56" s="98"/>
      <c r="V56" s="98"/>
      <c r="W56" s="98"/>
      <c r="X56" s="98"/>
      <c r="Y56" s="98"/>
      <c r="Z56" s="99">
        <v>0.04</v>
      </c>
      <c r="AA56" s="99">
        <v>42.8</v>
      </c>
      <c r="AB56">
        <v>163.75</v>
      </c>
      <c r="AC56" s="100">
        <v>311.76</v>
      </c>
      <c r="AD56" s="99">
        <v>3.61</v>
      </c>
      <c r="AE56" s="99">
        <v>0.92</v>
      </c>
      <c r="AF56" s="99">
        <v>0.23</v>
      </c>
      <c r="AG56" s="99">
        <v>42.66</v>
      </c>
      <c r="AH56" s="99">
        <v>124.93</v>
      </c>
      <c r="AI56" s="99">
        <v>6.83</v>
      </c>
      <c r="AJ56" s="99">
        <v>117.12</v>
      </c>
      <c r="AK56" s="101">
        <v>27.91</v>
      </c>
      <c r="AL56" s="99">
        <v>1.35</v>
      </c>
      <c r="AM56" s="99">
        <v>6.71</v>
      </c>
      <c r="AN56" s="99">
        <v>0.08</v>
      </c>
      <c r="AO56" s="99">
        <v>122.71</v>
      </c>
      <c r="AP56" s="99">
        <v>375.44</v>
      </c>
      <c r="AQ56" s="99">
        <v>18.850000000000001</v>
      </c>
      <c r="AR56" s="99">
        <v>20.23</v>
      </c>
      <c r="AS56" s="99">
        <v>88.14</v>
      </c>
      <c r="AT56" s="99">
        <v>48.44</v>
      </c>
      <c r="AU56" s="99">
        <v>177.88</v>
      </c>
      <c r="AV56" s="2"/>
      <c r="AW56" s="2"/>
      <c r="AX56" s="99">
        <v>0.93</v>
      </c>
      <c r="AY56" s="99">
        <v>19.22</v>
      </c>
      <c r="AZ56" s="99">
        <v>0.01</v>
      </c>
      <c r="BA56" s="99">
        <v>4.25</v>
      </c>
      <c r="BB56" s="99">
        <v>111.98</v>
      </c>
      <c r="BC56" s="99">
        <v>2.65</v>
      </c>
      <c r="BD56" s="99">
        <v>0.05</v>
      </c>
      <c r="BE56" s="99">
        <v>29.15</v>
      </c>
      <c r="BF56" s="99">
        <v>3.28</v>
      </c>
      <c r="BG56" s="99">
        <v>4.58</v>
      </c>
      <c r="BH56" s="99">
        <v>186.99</v>
      </c>
      <c r="BI56" s="99">
        <v>1.71</v>
      </c>
      <c r="BJ56" s="99">
        <v>21.32</v>
      </c>
      <c r="BK56" s="99">
        <v>157.78</v>
      </c>
      <c r="BL56" s="99">
        <v>132.97</v>
      </c>
      <c r="BM56">
        <v>51.91</v>
      </c>
      <c r="BN56">
        <v>73.069999999999993</v>
      </c>
      <c r="BO56">
        <v>10.4</v>
      </c>
      <c r="BP56">
        <v>38.450000000000003</v>
      </c>
      <c r="BQ56">
        <v>1.1599999999999999</v>
      </c>
      <c r="BR56">
        <v>7.04</v>
      </c>
      <c r="BS56">
        <v>4.84</v>
      </c>
      <c r="BT56">
        <v>0.71</v>
      </c>
      <c r="BU56">
        <v>3.95</v>
      </c>
      <c r="BV56">
        <v>0.71</v>
      </c>
      <c r="BW56">
        <v>2.16</v>
      </c>
      <c r="BX56">
        <v>0.35</v>
      </c>
      <c r="BY56">
        <v>2.54</v>
      </c>
      <c r="BZ56">
        <v>0.4</v>
      </c>
    </row>
    <row r="57" spans="1:79" x14ac:dyDescent="0.2">
      <c r="A57" s="3" t="s">
        <v>65</v>
      </c>
      <c r="B57" s="1">
        <v>1.44</v>
      </c>
      <c r="C57">
        <v>1979.51</v>
      </c>
      <c r="D57" t="s">
        <v>60</v>
      </c>
      <c r="E57" t="s">
        <v>19</v>
      </c>
      <c r="F57" t="s">
        <v>63</v>
      </c>
      <c r="M57">
        <v>5.8923940000000004</v>
      </c>
      <c r="N57">
        <v>0.62406799999999996</v>
      </c>
      <c r="O57">
        <v>2.1817099999999998</v>
      </c>
      <c r="P57" s="97"/>
      <c r="Q57">
        <v>1.1299440000000001</v>
      </c>
      <c r="R57" s="98"/>
      <c r="S57" s="98"/>
      <c r="T57" s="98"/>
      <c r="U57" s="98"/>
      <c r="V57" s="98"/>
      <c r="W57" s="98"/>
      <c r="X57" s="98"/>
      <c r="Y57" s="98"/>
      <c r="Z57" s="99">
        <v>0.04</v>
      </c>
      <c r="AA57" s="99">
        <v>44.99</v>
      </c>
      <c r="AB57">
        <v>136.35</v>
      </c>
      <c r="AC57" s="100">
        <v>354</v>
      </c>
      <c r="AD57" s="99">
        <v>3.03</v>
      </c>
      <c r="AE57" s="99">
        <v>0.87</v>
      </c>
      <c r="AF57" s="99">
        <v>0.38</v>
      </c>
      <c r="AG57" s="99">
        <v>50.66</v>
      </c>
      <c r="AH57" s="99">
        <v>100.51</v>
      </c>
      <c r="AI57" s="99">
        <v>7.38</v>
      </c>
      <c r="AJ57" s="99">
        <v>101.26</v>
      </c>
      <c r="AK57" s="101">
        <v>23.14</v>
      </c>
      <c r="AL57" s="99">
        <v>1.36</v>
      </c>
      <c r="AM57" s="99">
        <v>5.42</v>
      </c>
      <c r="AN57" s="99">
        <v>7.0000000000000007E-2</v>
      </c>
      <c r="AO57" s="99">
        <v>86.94</v>
      </c>
      <c r="AP57" s="99">
        <v>809.65</v>
      </c>
      <c r="AQ57" s="99">
        <v>20.36</v>
      </c>
      <c r="AR57" s="99">
        <v>15.94</v>
      </c>
      <c r="AS57" s="99">
        <v>89.17</v>
      </c>
      <c r="AT57" s="99">
        <v>44.59</v>
      </c>
      <c r="AU57" s="99">
        <v>178.32</v>
      </c>
      <c r="AV57" s="2"/>
      <c r="AW57" s="2"/>
      <c r="AX57" s="99">
        <v>0.82</v>
      </c>
      <c r="AY57" s="99">
        <v>20.56</v>
      </c>
      <c r="AZ57" s="99">
        <v>0.01</v>
      </c>
      <c r="BA57" s="99">
        <v>3.57</v>
      </c>
      <c r="BB57" s="99">
        <v>220.92</v>
      </c>
      <c r="BC57" s="99">
        <v>2.12</v>
      </c>
      <c r="BD57" s="99">
        <v>0.05</v>
      </c>
      <c r="BE57" s="99">
        <v>26.44</v>
      </c>
      <c r="BF57" s="99">
        <v>3.28</v>
      </c>
      <c r="BG57" s="99">
        <v>5.47</v>
      </c>
      <c r="BH57" s="99">
        <v>185</v>
      </c>
      <c r="BI57" s="99">
        <v>1.58</v>
      </c>
      <c r="BJ57" s="99">
        <v>38.56</v>
      </c>
      <c r="BK57" s="99">
        <v>209.36</v>
      </c>
      <c r="BL57" s="99">
        <v>110.62</v>
      </c>
      <c r="BM57">
        <v>56.16</v>
      </c>
      <c r="BN57">
        <v>112.4</v>
      </c>
      <c r="BO57">
        <v>11.37</v>
      </c>
      <c r="BP57">
        <v>44.54</v>
      </c>
      <c r="BQ57">
        <v>1.81</v>
      </c>
      <c r="BR57">
        <v>9.65</v>
      </c>
      <c r="BS57">
        <v>7.66</v>
      </c>
      <c r="BT57">
        <v>1.1399999999999999</v>
      </c>
      <c r="BU57">
        <v>6.21</v>
      </c>
      <c r="BV57">
        <v>1.1299999999999999</v>
      </c>
      <c r="BW57">
        <v>3.04</v>
      </c>
      <c r="BX57">
        <v>0.47</v>
      </c>
      <c r="BY57">
        <v>3.19</v>
      </c>
      <c r="BZ57">
        <v>0.49</v>
      </c>
    </row>
    <row r="58" spans="1:79" x14ac:dyDescent="0.2">
      <c r="A58" s="3" t="s">
        <v>64</v>
      </c>
      <c r="B58" s="1">
        <v>1.04</v>
      </c>
      <c r="C58">
        <v>1979.91</v>
      </c>
      <c r="D58" t="s">
        <v>60</v>
      </c>
      <c r="E58" t="s">
        <v>19</v>
      </c>
      <c r="F58" t="s">
        <v>63</v>
      </c>
      <c r="M58">
        <v>19.214815000000002</v>
      </c>
      <c r="N58">
        <v>2.669845</v>
      </c>
      <c r="O58">
        <v>10.531107</v>
      </c>
      <c r="P58" s="97"/>
      <c r="Q58">
        <v>0.89110699999999998</v>
      </c>
      <c r="R58" s="98"/>
      <c r="S58" s="98"/>
      <c r="T58" s="98"/>
      <c r="U58" s="98"/>
      <c r="V58" s="98"/>
      <c r="W58" s="98"/>
      <c r="X58" s="98"/>
      <c r="Y58" s="98"/>
      <c r="Z58" s="99">
        <v>0.01</v>
      </c>
      <c r="AA58" s="99">
        <v>5.64</v>
      </c>
      <c r="AB58">
        <v>129.69999999999999</v>
      </c>
      <c r="AC58" s="100">
        <v>112.22</v>
      </c>
      <c r="AD58" s="99">
        <v>1.49</v>
      </c>
      <c r="AE58" s="99">
        <v>0.16</v>
      </c>
      <c r="AF58" s="99">
        <v>0.04</v>
      </c>
      <c r="AG58" s="99">
        <v>6.14</v>
      </c>
      <c r="AH58" s="99">
        <v>35.72</v>
      </c>
      <c r="AI58" s="99">
        <v>2.2200000000000002</v>
      </c>
      <c r="AJ58" s="99">
        <v>28.45</v>
      </c>
      <c r="AK58" s="101">
        <v>6.75</v>
      </c>
      <c r="AL58" s="99">
        <v>0.28999999999999998</v>
      </c>
      <c r="AM58" s="99">
        <v>1.63</v>
      </c>
      <c r="AN58" s="99">
        <v>0.02</v>
      </c>
      <c r="AO58" s="99">
        <v>19.16</v>
      </c>
      <c r="AP58" s="99">
        <v>3754.72</v>
      </c>
      <c r="AQ58" s="99">
        <v>1.54</v>
      </c>
      <c r="AR58" s="99">
        <v>4.42</v>
      </c>
      <c r="AS58" s="99">
        <v>20.329999999999998</v>
      </c>
      <c r="AT58" s="99">
        <v>9.26</v>
      </c>
      <c r="AU58" s="99">
        <v>57.7</v>
      </c>
      <c r="AV58" s="2"/>
      <c r="AW58" s="2"/>
      <c r="AX58" s="99">
        <v>0.22</v>
      </c>
      <c r="AY58" s="99">
        <v>6.29</v>
      </c>
      <c r="AZ58" s="99">
        <v>0.01</v>
      </c>
      <c r="BA58" s="99">
        <v>2</v>
      </c>
      <c r="BB58" s="99">
        <v>299.61</v>
      </c>
      <c r="BC58" s="99">
        <v>0.46</v>
      </c>
      <c r="BD58" s="99">
        <v>0.01</v>
      </c>
      <c r="BE58" s="99">
        <v>7.35</v>
      </c>
      <c r="BF58" s="99">
        <v>0.41</v>
      </c>
      <c r="BG58" s="99">
        <v>1.55</v>
      </c>
      <c r="BH58" s="99">
        <v>39.9</v>
      </c>
      <c r="BI58" s="99">
        <v>0.6</v>
      </c>
      <c r="BJ58" s="99">
        <v>22.54</v>
      </c>
      <c r="BK58" s="99">
        <v>31.04</v>
      </c>
      <c r="BL58" s="99">
        <v>38.75</v>
      </c>
      <c r="BM58">
        <v>21.14</v>
      </c>
      <c r="BN58">
        <v>42.03</v>
      </c>
      <c r="BO58">
        <v>4.13</v>
      </c>
      <c r="BP58">
        <v>17.05</v>
      </c>
      <c r="BQ58">
        <v>0.72</v>
      </c>
      <c r="BR58">
        <v>3.76</v>
      </c>
      <c r="BS58">
        <v>3.24</v>
      </c>
      <c r="BT58">
        <v>0.51</v>
      </c>
      <c r="BU58">
        <v>2.92</v>
      </c>
      <c r="BV58">
        <v>0.55000000000000004</v>
      </c>
      <c r="BW58">
        <v>1.57</v>
      </c>
      <c r="BX58">
        <v>0.23</v>
      </c>
      <c r="BY58">
        <v>1.56</v>
      </c>
      <c r="BZ58">
        <v>0.23</v>
      </c>
    </row>
    <row r="59" spans="1:79" x14ac:dyDescent="0.2">
      <c r="A59" s="3" t="s">
        <v>62</v>
      </c>
      <c r="B59" s="1">
        <v>0.69</v>
      </c>
      <c r="C59">
        <v>1980.26</v>
      </c>
      <c r="D59" t="s">
        <v>60</v>
      </c>
      <c r="E59" t="s">
        <v>19</v>
      </c>
      <c r="F59" t="s">
        <v>63</v>
      </c>
      <c r="M59">
        <v>5.2493759999999998</v>
      </c>
      <c r="N59">
        <v>0.482682</v>
      </c>
      <c r="O59">
        <v>1.922493</v>
      </c>
      <c r="P59" s="97"/>
      <c r="Q59">
        <v>0.74273999999999996</v>
      </c>
      <c r="R59" s="98"/>
      <c r="S59" s="98"/>
      <c r="T59" s="98"/>
      <c r="U59" s="98"/>
      <c r="V59" s="98"/>
      <c r="W59" s="98"/>
      <c r="X59" s="98"/>
      <c r="Y59" s="98"/>
      <c r="Z59" s="99">
        <v>0.03</v>
      </c>
      <c r="AA59" s="99">
        <v>21.62</v>
      </c>
      <c r="AB59">
        <v>126.09</v>
      </c>
      <c r="AC59" s="100">
        <v>403.91</v>
      </c>
      <c r="AD59" s="99">
        <v>3.42</v>
      </c>
      <c r="AE59" s="99">
        <v>0.71</v>
      </c>
      <c r="AF59" s="99">
        <v>0.11</v>
      </c>
      <c r="AG59" s="99">
        <v>30.56</v>
      </c>
      <c r="AH59" s="99">
        <v>108.85</v>
      </c>
      <c r="AI59" s="99">
        <v>7.47</v>
      </c>
      <c r="AJ59" s="99">
        <v>101.41</v>
      </c>
      <c r="AK59" s="101">
        <v>24.02</v>
      </c>
      <c r="AL59" s="99">
        <v>0.91</v>
      </c>
      <c r="AM59" s="99">
        <v>6.15</v>
      </c>
      <c r="AN59" s="99">
        <v>7.0000000000000007E-2</v>
      </c>
      <c r="AO59" s="99">
        <v>85.36</v>
      </c>
      <c r="AP59" s="99">
        <v>954.86</v>
      </c>
      <c r="AQ59" s="99">
        <v>6.88</v>
      </c>
      <c r="AR59" s="99">
        <v>15.63</v>
      </c>
      <c r="AS59" s="99">
        <v>68.89</v>
      </c>
      <c r="AT59" s="99">
        <v>37.75</v>
      </c>
      <c r="AU59" s="99">
        <v>176.71</v>
      </c>
      <c r="AV59" s="2"/>
      <c r="AW59" s="2"/>
      <c r="AX59" s="99">
        <v>0.64</v>
      </c>
      <c r="AY59" s="99">
        <v>21.25</v>
      </c>
      <c r="AZ59" s="99">
        <v>0.01</v>
      </c>
      <c r="BA59" s="99">
        <v>3.51</v>
      </c>
      <c r="BB59" s="99">
        <v>194.96</v>
      </c>
      <c r="BC59" s="99">
        <v>1.55</v>
      </c>
      <c r="BD59" s="99">
        <v>0.03</v>
      </c>
      <c r="BE59" s="99">
        <v>26.66</v>
      </c>
      <c r="BF59" s="99">
        <v>2.33</v>
      </c>
      <c r="BG59" s="99">
        <v>3.6</v>
      </c>
      <c r="BH59" s="99">
        <v>165.08</v>
      </c>
      <c r="BI59" s="99">
        <v>1.51</v>
      </c>
      <c r="BJ59" s="99">
        <v>31.68</v>
      </c>
      <c r="BK59" s="99">
        <v>90.98</v>
      </c>
      <c r="BL59" s="99">
        <v>125.68</v>
      </c>
      <c r="BM59">
        <v>50.26</v>
      </c>
      <c r="BN59">
        <v>81.900000000000006</v>
      </c>
      <c r="BO59">
        <v>9.5</v>
      </c>
      <c r="BP59">
        <v>36.19</v>
      </c>
      <c r="BQ59">
        <v>1.37</v>
      </c>
      <c r="BR59">
        <v>7.43</v>
      </c>
      <c r="BS59">
        <v>5.78</v>
      </c>
      <c r="BT59">
        <v>0.9</v>
      </c>
      <c r="BU59">
        <v>5.05</v>
      </c>
      <c r="BV59">
        <v>0.94</v>
      </c>
      <c r="BW59">
        <v>2.71</v>
      </c>
      <c r="BX59">
        <v>0.45</v>
      </c>
      <c r="BY59">
        <v>3.18</v>
      </c>
      <c r="BZ59">
        <v>0.51</v>
      </c>
    </row>
    <row r="60" spans="1:79" x14ac:dyDescent="0.2">
      <c r="A60" s="3" t="s">
        <v>61</v>
      </c>
      <c r="B60" s="1">
        <v>0.39</v>
      </c>
      <c r="C60">
        <v>1980.56</v>
      </c>
      <c r="D60" t="s">
        <v>60</v>
      </c>
      <c r="E60" t="s">
        <v>19</v>
      </c>
      <c r="F60" t="s">
        <v>42</v>
      </c>
      <c r="G60">
        <v>-30.1</v>
      </c>
      <c r="M60">
        <v>5.0335989999999997</v>
      </c>
      <c r="N60">
        <v>0.47680299999999998</v>
      </c>
      <c r="O60">
        <v>1.6997720000000001</v>
      </c>
      <c r="P60" s="97">
        <v>0.12016499999999999</v>
      </c>
      <c r="Q60">
        <v>1.1620140000000001</v>
      </c>
      <c r="R60" s="98">
        <v>8.5154800000000002</v>
      </c>
      <c r="S60" s="98">
        <v>4.5383E-2</v>
      </c>
      <c r="T60" s="98">
        <v>0.22997000000000001</v>
      </c>
      <c r="U60" s="98">
        <v>0.83207699999999996</v>
      </c>
      <c r="V60" s="98">
        <v>2.697991</v>
      </c>
      <c r="W60" s="98">
        <v>3.8593479999999998</v>
      </c>
      <c r="X60" s="98">
        <v>6.9271649999999996</v>
      </c>
      <c r="Y60" s="98">
        <v>0.37767499999999998</v>
      </c>
      <c r="Z60" s="99">
        <v>0.04</v>
      </c>
      <c r="AA60" s="99">
        <v>40.119999999999997</v>
      </c>
      <c r="AB60">
        <v>113.86</v>
      </c>
      <c r="AC60" s="100">
        <v>344.23</v>
      </c>
      <c r="AD60" s="99">
        <v>2.91</v>
      </c>
      <c r="AE60" s="99">
        <v>0.68</v>
      </c>
      <c r="AF60" s="99">
        <v>0.23</v>
      </c>
      <c r="AG60" s="99">
        <v>49.63</v>
      </c>
      <c r="AH60" s="99">
        <v>102.29</v>
      </c>
      <c r="AI60" s="99">
        <v>7.39</v>
      </c>
      <c r="AJ60" s="99">
        <v>96.56</v>
      </c>
      <c r="AK60" s="101">
        <v>22.62</v>
      </c>
      <c r="AL60" s="99">
        <v>1.1000000000000001</v>
      </c>
      <c r="AM60" s="99">
        <v>4.99</v>
      </c>
      <c r="AN60" s="99">
        <v>0.06</v>
      </c>
      <c r="AO60" s="99">
        <v>73.16</v>
      </c>
      <c r="AP60" s="99">
        <v>487.08</v>
      </c>
      <c r="AQ60" s="99">
        <v>16.690000000000001</v>
      </c>
      <c r="AR60" s="99">
        <v>15.87</v>
      </c>
      <c r="AS60" s="99">
        <v>77.010000000000005</v>
      </c>
      <c r="AT60" s="99">
        <v>44.11</v>
      </c>
      <c r="AU60" s="99">
        <v>153.58000000000001</v>
      </c>
      <c r="AV60" s="2"/>
      <c r="AW60" s="2"/>
      <c r="AX60" s="99">
        <v>0.74</v>
      </c>
      <c r="AY60" s="99">
        <v>14.99</v>
      </c>
      <c r="AZ60" s="99">
        <v>0.01</v>
      </c>
      <c r="BA60" s="99">
        <v>3.28</v>
      </c>
      <c r="BB60" s="99">
        <v>164.13</v>
      </c>
      <c r="BC60" s="99">
        <v>1.89</v>
      </c>
      <c r="BD60" s="99">
        <v>0.03</v>
      </c>
      <c r="BE60" s="99">
        <v>25.35</v>
      </c>
      <c r="BF60" s="99">
        <v>3.26</v>
      </c>
      <c r="BG60" s="99">
        <v>3.47</v>
      </c>
      <c r="BH60" s="99">
        <v>175.77</v>
      </c>
      <c r="BI60" s="99">
        <v>1.49</v>
      </c>
      <c r="BJ60" s="99">
        <v>20.28</v>
      </c>
      <c r="BK60" s="99">
        <v>90.46</v>
      </c>
      <c r="BL60" s="99">
        <v>116.84</v>
      </c>
      <c r="BM60">
        <v>42.98</v>
      </c>
      <c r="BN60">
        <v>67.23</v>
      </c>
      <c r="BO60">
        <v>7.88</v>
      </c>
      <c r="BP60">
        <v>28.2</v>
      </c>
      <c r="BQ60">
        <v>0.9</v>
      </c>
      <c r="BR60">
        <v>5.3</v>
      </c>
      <c r="BS60">
        <v>3.92</v>
      </c>
      <c r="BT60">
        <v>0.56999999999999995</v>
      </c>
      <c r="BU60">
        <v>3.2</v>
      </c>
      <c r="BV60">
        <v>0.61</v>
      </c>
      <c r="BW60">
        <v>1.74</v>
      </c>
      <c r="BX60">
        <v>0.28000000000000003</v>
      </c>
      <c r="BY60">
        <v>2.02</v>
      </c>
      <c r="BZ60">
        <v>0.31</v>
      </c>
    </row>
    <row r="61" spans="1:79" x14ac:dyDescent="0.2">
      <c r="A61" s="3" t="s">
        <v>59</v>
      </c>
      <c r="B61" s="1">
        <v>0.25</v>
      </c>
      <c r="C61">
        <v>1980.7</v>
      </c>
      <c r="D61" t="s">
        <v>60</v>
      </c>
      <c r="E61" t="s">
        <v>19</v>
      </c>
      <c r="F61" t="s">
        <v>42</v>
      </c>
      <c r="M61">
        <v>6.4642379999999999</v>
      </c>
      <c r="N61">
        <v>1.0129360000000001</v>
      </c>
      <c r="O61">
        <v>4.521636</v>
      </c>
      <c r="P61" s="97"/>
      <c r="Q61">
        <v>0.66170399999999996</v>
      </c>
      <c r="R61" s="98"/>
      <c r="S61" s="98"/>
      <c r="T61" s="98"/>
      <c r="U61" s="98"/>
      <c r="V61" s="98"/>
      <c r="W61" s="98"/>
      <c r="X61" s="98"/>
      <c r="Y61" s="98"/>
      <c r="Z61" s="99">
        <v>0.02</v>
      </c>
      <c r="AA61" s="99">
        <v>18.66</v>
      </c>
      <c r="AB61">
        <v>97.61</v>
      </c>
      <c r="AC61" s="100">
        <v>302.25</v>
      </c>
      <c r="AD61" s="99">
        <v>2.31</v>
      </c>
      <c r="AE61" s="99">
        <v>0.41</v>
      </c>
      <c r="AF61" s="99">
        <v>0.08</v>
      </c>
      <c r="AG61" s="99">
        <v>19.77</v>
      </c>
      <c r="AH61" s="99">
        <v>70.900000000000006</v>
      </c>
      <c r="AI61" s="99">
        <v>5.76</v>
      </c>
      <c r="AJ61" s="99">
        <v>67.709999999999994</v>
      </c>
      <c r="AK61" s="101">
        <v>15.1</v>
      </c>
      <c r="AL61" s="99">
        <v>0.77</v>
      </c>
      <c r="AM61" s="99">
        <v>3.9</v>
      </c>
      <c r="AN61" s="99">
        <v>0.04</v>
      </c>
      <c r="AO61" s="99">
        <v>48.71</v>
      </c>
      <c r="AP61" s="99">
        <v>2373.08</v>
      </c>
      <c r="AQ61" s="99">
        <v>2.94</v>
      </c>
      <c r="AR61" s="99">
        <v>10.64</v>
      </c>
      <c r="AS61" s="99">
        <v>45.41</v>
      </c>
      <c r="AT61" s="99">
        <v>25.2</v>
      </c>
      <c r="AU61" s="99">
        <v>141.85</v>
      </c>
      <c r="AV61" s="2"/>
      <c r="AW61" s="2"/>
      <c r="AX61" s="99">
        <v>0.47</v>
      </c>
      <c r="AY61" s="99">
        <v>13.49</v>
      </c>
      <c r="AZ61" s="99">
        <v>0.01</v>
      </c>
      <c r="BA61" s="99">
        <v>2.37</v>
      </c>
      <c r="BB61" s="99">
        <v>306.16000000000003</v>
      </c>
      <c r="BC61" s="99">
        <v>1.1299999999999999</v>
      </c>
      <c r="BD61" s="99">
        <v>0.02</v>
      </c>
      <c r="BE61" s="99">
        <v>17.89</v>
      </c>
      <c r="BF61" s="99">
        <v>1.07</v>
      </c>
      <c r="BG61" s="99">
        <v>3.27</v>
      </c>
      <c r="BH61" s="99">
        <v>86</v>
      </c>
      <c r="BI61" s="99">
        <v>1.07</v>
      </c>
      <c r="BJ61" s="99">
        <v>29.29</v>
      </c>
      <c r="BK61" s="99">
        <v>64.180000000000007</v>
      </c>
      <c r="BL61" s="99">
        <v>86.57</v>
      </c>
      <c r="BM61">
        <v>37.840000000000003</v>
      </c>
      <c r="BN61">
        <v>75.239999999999995</v>
      </c>
      <c r="BO61">
        <v>7.13</v>
      </c>
      <c r="BP61">
        <v>27.34</v>
      </c>
      <c r="BQ61">
        <v>1.0900000000000001</v>
      </c>
      <c r="BR61">
        <v>5.8</v>
      </c>
      <c r="BS61">
        <v>4.68</v>
      </c>
      <c r="BT61">
        <v>0.71</v>
      </c>
      <c r="BU61">
        <v>3.97</v>
      </c>
      <c r="BV61">
        <v>0.76</v>
      </c>
      <c r="BW61">
        <v>2.15</v>
      </c>
      <c r="BX61">
        <v>0.35</v>
      </c>
      <c r="BY61">
        <v>2.38</v>
      </c>
      <c r="BZ61">
        <v>0.38</v>
      </c>
    </row>
    <row r="62" spans="1:79" x14ac:dyDescent="0.2">
      <c r="A62" s="93" t="s">
        <v>58</v>
      </c>
      <c r="B62" s="14">
        <v>0.1</v>
      </c>
      <c r="C62" s="13">
        <v>1980.85</v>
      </c>
      <c r="D62" s="13" t="s">
        <v>54</v>
      </c>
      <c r="E62" s="13" t="s">
        <v>47</v>
      </c>
      <c r="F62" s="13" t="s">
        <v>42</v>
      </c>
      <c r="G62" s="13">
        <v>-34</v>
      </c>
      <c r="H62" s="13"/>
      <c r="I62" s="13"/>
      <c r="J62" s="13"/>
      <c r="K62" s="13"/>
      <c r="L62" s="13"/>
      <c r="M62" s="13">
        <v>7.8265039999999999</v>
      </c>
      <c r="N62" s="13">
        <v>1.2729200000000001</v>
      </c>
      <c r="O62" s="13">
        <v>5.2274269999999996</v>
      </c>
      <c r="P62" s="102">
        <v>0.18479699999999999</v>
      </c>
      <c r="Q62" s="13">
        <v>0.71736</v>
      </c>
      <c r="R62" s="103">
        <v>4.4032809999999998</v>
      </c>
      <c r="S62" s="103">
        <v>3.5783000000000002E-2</v>
      </c>
      <c r="T62" s="103">
        <v>0.14094999999999999</v>
      </c>
      <c r="U62" s="103">
        <v>0.89840200000000003</v>
      </c>
      <c r="V62" s="103">
        <v>1.436161</v>
      </c>
      <c r="W62" s="103">
        <v>17.024014000000001</v>
      </c>
      <c r="X62" s="103">
        <v>5.5026270000000004</v>
      </c>
      <c r="Y62" s="103">
        <v>0.193633</v>
      </c>
      <c r="Z62" s="104">
        <v>0.02</v>
      </c>
      <c r="AA62" s="104">
        <v>12.65</v>
      </c>
      <c r="AB62" s="13">
        <v>89.77</v>
      </c>
      <c r="AC62" s="105">
        <v>278.8</v>
      </c>
      <c r="AD62" s="104">
        <v>1.8</v>
      </c>
      <c r="AE62" s="104">
        <v>0.32</v>
      </c>
      <c r="AF62" s="104">
        <v>0.09</v>
      </c>
      <c r="AG62" s="104">
        <v>13.38</v>
      </c>
      <c r="AH62" s="104">
        <v>59.02</v>
      </c>
      <c r="AI62" s="104">
        <v>4.68</v>
      </c>
      <c r="AJ62" s="104">
        <v>67.89</v>
      </c>
      <c r="AK62" s="106">
        <v>11.47</v>
      </c>
      <c r="AL62" s="104">
        <v>0.93</v>
      </c>
      <c r="AM62" s="104">
        <v>3.15</v>
      </c>
      <c r="AN62" s="104">
        <v>0.03</v>
      </c>
      <c r="AO62" s="104">
        <v>40.64</v>
      </c>
      <c r="AP62" s="104">
        <v>3930.36</v>
      </c>
      <c r="AQ62" s="104">
        <v>2.65</v>
      </c>
      <c r="AR62" s="104">
        <v>8.59</v>
      </c>
      <c r="AS62" s="104">
        <v>58.34</v>
      </c>
      <c r="AT62" s="104">
        <v>21.53</v>
      </c>
      <c r="AU62" s="104">
        <v>114.47</v>
      </c>
      <c r="AV62" s="15"/>
      <c r="AW62" s="15"/>
      <c r="AX62" s="104">
        <v>0.51</v>
      </c>
      <c r="AY62" s="104">
        <v>11.62</v>
      </c>
      <c r="AZ62" s="104">
        <v>0.01</v>
      </c>
      <c r="BA62" s="104">
        <v>2.0699999999999998</v>
      </c>
      <c r="BB62" s="104">
        <v>354.89</v>
      </c>
      <c r="BC62" s="104">
        <v>1.05</v>
      </c>
      <c r="BD62" s="104">
        <v>0.02</v>
      </c>
      <c r="BE62" s="104">
        <v>15.76</v>
      </c>
      <c r="BF62" s="104">
        <v>0.77</v>
      </c>
      <c r="BG62" s="104">
        <v>3.02</v>
      </c>
      <c r="BH62" s="104">
        <v>75.39</v>
      </c>
      <c r="BI62" s="104">
        <v>0.95</v>
      </c>
      <c r="BJ62" s="104">
        <v>40.24</v>
      </c>
      <c r="BK62" s="104">
        <v>52.52</v>
      </c>
      <c r="BL62" s="104">
        <v>72.81</v>
      </c>
      <c r="BM62" s="13">
        <v>35.22</v>
      </c>
      <c r="BN62" s="13">
        <v>70.09</v>
      </c>
      <c r="BO62" s="13">
        <v>6.56</v>
      </c>
      <c r="BP62" s="13">
        <v>26.53</v>
      </c>
      <c r="BQ62" s="13">
        <v>1.21</v>
      </c>
      <c r="BR62" s="13">
        <v>5.68</v>
      </c>
      <c r="BS62" s="13">
        <v>5.32</v>
      </c>
      <c r="BT62" s="13">
        <v>0.82</v>
      </c>
      <c r="BU62" s="13">
        <v>5.03</v>
      </c>
      <c r="BV62" s="13">
        <v>0.95</v>
      </c>
      <c r="BW62" s="13">
        <v>2.71</v>
      </c>
      <c r="BX62" s="13">
        <v>0.43</v>
      </c>
      <c r="BY62" s="13">
        <v>2.85</v>
      </c>
      <c r="BZ62" s="13">
        <v>0.43</v>
      </c>
      <c r="CA62" s="13"/>
    </row>
    <row r="63" spans="1:79" x14ac:dyDescent="0.2">
      <c r="A63" s="3" t="s">
        <v>57</v>
      </c>
      <c r="B63" s="1">
        <v>8.5000000000000006E-2</v>
      </c>
      <c r="C63">
        <v>1980.865</v>
      </c>
      <c r="D63" t="s">
        <v>54</v>
      </c>
      <c r="E63" t="s">
        <v>47</v>
      </c>
      <c r="F63" t="s">
        <v>42</v>
      </c>
      <c r="G63">
        <v>-33.6</v>
      </c>
      <c r="M63">
        <v>8.8731139999999993</v>
      </c>
      <c r="N63">
        <v>1.3437570000000001</v>
      </c>
      <c r="O63">
        <v>5.7404580000000003</v>
      </c>
      <c r="P63" s="97">
        <v>0.26469799999999999</v>
      </c>
      <c r="Q63">
        <v>0.74454600000000004</v>
      </c>
      <c r="R63" s="98">
        <v>4.8266739999999997</v>
      </c>
      <c r="S63" s="98">
        <v>5.2365000000000002E-2</v>
      </c>
      <c r="T63" s="98">
        <v>0.148368</v>
      </c>
      <c r="U63" s="98">
        <v>0.80207499999999998</v>
      </c>
      <c r="V63" s="98">
        <v>1.5855889999999999</v>
      </c>
      <c r="W63" s="98">
        <v>15.980560000000001</v>
      </c>
      <c r="X63" s="98">
        <v>4.9649340000000004</v>
      </c>
      <c r="Y63" s="98">
        <v>0.19783000000000001</v>
      </c>
      <c r="Z63" s="99">
        <v>0.02</v>
      </c>
      <c r="AA63" s="99">
        <v>10.98</v>
      </c>
      <c r="AB63">
        <v>100</v>
      </c>
      <c r="AC63" s="100">
        <v>268.62</v>
      </c>
      <c r="AD63" s="99">
        <v>1.79</v>
      </c>
      <c r="AE63" s="99">
        <v>0.28999999999999998</v>
      </c>
      <c r="AF63" s="99">
        <v>0.08</v>
      </c>
      <c r="AG63" s="99">
        <v>12.49</v>
      </c>
      <c r="AH63" s="99">
        <v>61.22</v>
      </c>
      <c r="AI63" s="99">
        <v>4.66</v>
      </c>
      <c r="AJ63" s="99">
        <v>62.88</v>
      </c>
      <c r="AK63" s="101">
        <v>11.27</v>
      </c>
      <c r="AL63" s="99">
        <v>0.89</v>
      </c>
      <c r="AM63" s="99">
        <v>2.91</v>
      </c>
      <c r="AN63" s="99">
        <v>0.04</v>
      </c>
      <c r="AO63" s="99">
        <v>38.82</v>
      </c>
      <c r="AP63" s="99">
        <v>4116.0600000000004</v>
      </c>
      <c r="AQ63" s="99">
        <v>2.33</v>
      </c>
      <c r="AR63" s="99">
        <v>9.18</v>
      </c>
      <c r="AS63" s="99">
        <v>54.61</v>
      </c>
      <c r="AT63" s="99">
        <v>20.61</v>
      </c>
      <c r="AU63" s="99">
        <v>114.48</v>
      </c>
      <c r="AV63" s="2"/>
      <c r="AW63" s="2"/>
      <c r="AX63" s="99">
        <v>0.45</v>
      </c>
      <c r="AY63" s="99">
        <v>12.43</v>
      </c>
      <c r="AZ63" s="99">
        <v>0.01</v>
      </c>
      <c r="BA63" s="99">
        <v>2.2000000000000002</v>
      </c>
      <c r="BB63" s="99">
        <v>360.96</v>
      </c>
      <c r="BC63" s="99">
        <v>1.1000000000000001</v>
      </c>
      <c r="BD63" s="99">
        <v>0.02</v>
      </c>
      <c r="BE63" s="99">
        <v>15.52</v>
      </c>
      <c r="BF63" s="99">
        <v>0.71</v>
      </c>
      <c r="BG63" s="99">
        <v>2.72</v>
      </c>
      <c r="BH63" s="99">
        <v>74.5</v>
      </c>
      <c r="BI63" s="99">
        <v>0.95</v>
      </c>
      <c r="BJ63" s="99">
        <v>38.79</v>
      </c>
      <c r="BK63" s="99">
        <v>45.85</v>
      </c>
      <c r="BL63" s="99">
        <v>72.400000000000006</v>
      </c>
      <c r="BM63">
        <v>35.93</v>
      </c>
      <c r="BN63">
        <v>72.989999999999995</v>
      </c>
      <c r="BO63">
        <v>6.57</v>
      </c>
      <c r="BP63">
        <v>25.66</v>
      </c>
      <c r="BQ63">
        <v>1.1499999999999999</v>
      </c>
      <c r="BR63">
        <v>5.52</v>
      </c>
      <c r="BS63">
        <v>4.97</v>
      </c>
      <c r="BT63">
        <v>0.79</v>
      </c>
      <c r="BU63">
        <v>4.74</v>
      </c>
      <c r="BV63">
        <v>0.94</v>
      </c>
      <c r="BW63">
        <v>2.67</v>
      </c>
      <c r="BX63">
        <v>0.42</v>
      </c>
      <c r="BY63">
        <v>2.86</v>
      </c>
      <c r="BZ63">
        <v>0.42</v>
      </c>
    </row>
    <row r="64" spans="1:79" x14ac:dyDescent="0.2">
      <c r="A64" s="3" t="s">
        <v>56</v>
      </c>
      <c r="B64" s="1">
        <v>7.4999999999999997E-2</v>
      </c>
      <c r="C64">
        <v>1980.875</v>
      </c>
      <c r="D64" t="s">
        <v>54</v>
      </c>
      <c r="E64" t="s">
        <v>47</v>
      </c>
      <c r="F64" t="s">
        <v>42</v>
      </c>
      <c r="G64">
        <v>-32.5</v>
      </c>
      <c r="M64">
        <v>7.4626250000000001</v>
      </c>
      <c r="N64">
        <v>1.2022060000000001</v>
      </c>
      <c r="O64">
        <v>5.8896369999999996</v>
      </c>
      <c r="P64" s="97"/>
      <c r="Q64">
        <v>0.72319699999999998</v>
      </c>
      <c r="R64" s="98"/>
      <c r="S64" s="98"/>
      <c r="T64" s="98"/>
      <c r="U64" s="98"/>
      <c r="V64" s="98"/>
      <c r="W64" s="98"/>
      <c r="X64" s="98"/>
      <c r="Y64" s="98"/>
      <c r="Z64" s="99">
        <v>0.02</v>
      </c>
      <c r="AA64" s="99">
        <v>17.13</v>
      </c>
      <c r="AB64">
        <v>89.85</v>
      </c>
      <c r="AC64" s="100">
        <v>276.55</v>
      </c>
      <c r="AD64" s="99">
        <v>1.77</v>
      </c>
      <c r="AE64" s="99">
        <v>0.28999999999999998</v>
      </c>
      <c r="AF64" s="99">
        <v>0.1</v>
      </c>
      <c r="AG64" s="99">
        <v>24.27</v>
      </c>
      <c r="AH64" s="99">
        <v>59.46</v>
      </c>
      <c r="AI64" s="99">
        <v>4.91</v>
      </c>
      <c r="AJ64" s="99">
        <v>56.45</v>
      </c>
      <c r="AK64" s="101">
        <v>12.04</v>
      </c>
      <c r="AL64" s="99">
        <v>0.93</v>
      </c>
      <c r="AM64" s="99">
        <v>3.03</v>
      </c>
      <c r="AN64" s="99">
        <v>0.03</v>
      </c>
      <c r="AO64" s="99">
        <v>39.880000000000003</v>
      </c>
      <c r="AP64" s="99">
        <v>3550.26</v>
      </c>
      <c r="AQ64" s="99">
        <v>2.66</v>
      </c>
      <c r="AR64" s="99">
        <v>9.5</v>
      </c>
      <c r="AS64" s="99">
        <v>68</v>
      </c>
      <c r="AT64" s="99">
        <v>25.77</v>
      </c>
      <c r="AU64" s="99">
        <v>120.13</v>
      </c>
      <c r="AV64" s="2"/>
      <c r="AW64" s="2"/>
      <c r="AX64" s="99">
        <v>0.62</v>
      </c>
      <c r="AY64" s="99">
        <v>11.95</v>
      </c>
      <c r="AZ64" s="99">
        <v>0.01</v>
      </c>
      <c r="BA64" s="99">
        <v>2.2000000000000002</v>
      </c>
      <c r="BB64" s="99">
        <v>332.47</v>
      </c>
      <c r="BC64" s="99">
        <v>1.1599999999999999</v>
      </c>
      <c r="BD64" s="99">
        <v>0.01</v>
      </c>
      <c r="BE64" s="99">
        <v>16.28</v>
      </c>
      <c r="BF64" s="99">
        <v>0.74</v>
      </c>
      <c r="BG64" s="99">
        <v>2.81</v>
      </c>
      <c r="BH64" s="99">
        <v>75.92</v>
      </c>
      <c r="BI64" s="99">
        <v>0.98</v>
      </c>
      <c r="BJ64" s="99">
        <v>40.03</v>
      </c>
      <c r="BK64" s="99">
        <v>52.07</v>
      </c>
      <c r="BL64" s="99">
        <v>72.92</v>
      </c>
      <c r="BM64">
        <v>39.450000000000003</v>
      </c>
      <c r="BN64">
        <v>80.400000000000006</v>
      </c>
      <c r="BO64">
        <v>7.2</v>
      </c>
      <c r="BP64">
        <v>28.53</v>
      </c>
      <c r="BQ64">
        <v>1.28</v>
      </c>
      <c r="BR64">
        <v>6.31</v>
      </c>
      <c r="BS64">
        <v>5.52</v>
      </c>
      <c r="BT64">
        <v>0.87</v>
      </c>
      <c r="BU64">
        <v>4.9800000000000004</v>
      </c>
      <c r="BV64">
        <v>0.98</v>
      </c>
      <c r="BW64">
        <v>2.66</v>
      </c>
      <c r="BX64">
        <v>0.41</v>
      </c>
      <c r="BY64">
        <v>2.82</v>
      </c>
      <c r="BZ64">
        <v>0.42</v>
      </c>
    </row>
    <row r="65" spans="1:79" x14ac:dyDescent="0.2">
      <c r="A65" s="3" t="s">
        <v>55</v>
      </c>
      <c r="B65" s="1">
        <v>6.5000000000000002E-2</v>
      </c>
      <c r="C65">
        <v>1980.885</v>
      </c>
      <c r="D65" t="s">
        <v>54</v>
      </c>
      <c r="E65" t="s">
        <v>47</v>
      </c>
      <c r="F65" t="s">
        <v>42</v>
      </c>
      <c r="G65">
        <v>-32.1</v>
      </c>
      <c r="M65">
        <v>9.9188709999999993</v>
      </c>
      <c r="N65">
        <v>1.3501339999999999</v>
      </c>
      <c r="O65">
        <v>6.5488600000000003</v>
      </c>
      <c r="P65" s="97">
        <v>0.26205099999999998</v>
      </c>
      <c r="Q65">
        <v>0.74615699999999996</v>
      </c>
      <c r="R65" s="98">
        <v>4.6308550000000004</v>
      </c>
      <c r="S65" s="98">
        <v>5.4982999999999997E-2</v>
      </c>
      <c r="T65" s="98">
        <v>0.15578600000000001</v>
      </c>
      <c r="U65" s="98">
        <v>0.70558399999999999</v>
      </c>
      <c r="V65" s="98">
        <v>1.5357799999999999</v>
      </c>
      <c r="W65" s="98">
        <v>17.545739999999999</v>
      </c>
      <c r="X65" s="98">
        <v>4.0780890000000003</v>
      </c>
      <c r="Y65" s="98">
        <v>0.20982000000000001</v>
      </c>
      <c r="Z65" s="99">
        <v>0.02</v>
      </c>
      <c r="AA65" s="99">
        <v>23.12</v>
      </c>
      <c r="AB65">
        <v>112.48</v>
      </c>
      <c r="AC65" s="100">
        <v>268.04000000000002</v>
      </c>
      <c r="AD65" s="99">
        <v>1.75</v>
      </c>
      <c r="AE65" s="99">
        <v>0.27</v>
      </c>
      <c r="AF65" s="99">
        <v>0.12</v>
      </c>
      <c r="AG65" s="99">
        <v>37.909999999999997</v>
      </c>
      <c r="AH65" s="99">
        <v>57.48</v>
      </c>
      <c r="AI65" s="99">
        <v>4.71</v>
      </c>
      <c r="AJ65" s="99">
        <v>55.26</v>
      </c>
      <c r="AK65" s="101">
        <v>11.34</v>
      </c>
      <c r="AL65" s="99">
        <v>0.73</v>
      </c>
      <c r="AM65" s="99">
        <v>2.85</v>
      </c>
      <c r="AN65" s="99">
        <v>0.03</v>
      </c>
      <c r="AO65" s="99">
        <v>39.49</v>
      </c>
      <c r="AP65" s="99">
        <v>3071.67</v>
      </c>
      <c r="AQ65" s="99">
        <v>4</v>
      </c>
      <c r="AR65" s="99">
        <v>8.89</v>
      </c>
      <c r="AS65" s="99">
        <v>96.84</v>
      </c>
      <c r="AT65" s="99">
        <v>31.65</v>
      </c>
      <c r="AU65" s="99">
        <v>115.99</v>
      </c>
      <c r="AV65" s="2"/>
      <c r="AW65" s="2"/>
      <c r="AX65" s="99">
        <v>0.78</v>
      </c>
      <c r="AY65" s="99">
        <v>11.11</v>
      </c>
      <c r="AZ65" s="99">
        <v>0.01</v>
      </c>
      <c r="BA65" s="99">
        <v>2.14</v>
      </c>
      <c r="BB65" s="99">
        <v>361.89</v>
      </c>
      <c r="BC65" s="99">
        <v>1.03</v>
      </c>
      <c r="BD65" s="99">
        <v>0.01</v>
      </c>
      <c r="BE65" s="99">
        <v>14.05</v>
      </c>
      <c r="BF65" s="99">
        <v>0.84</v>
      </c>
      <c r="BG65" s="99">
        <v>3.05</v>
      </c>
      <c r="BH65" s="99">
        <v>77.31</v>
      </c>
      <c r="BI65" s="99">
        <v>0.92</v>
      </c>
      <c r="BJ65" s="99">
        <v>42.31</v>
      </c>
      <c r="BK65" s="99">
        <v>68.930000000000007</v>
      </c>
      <c r="BL65" s="99">
        <v>69.760000000000005</v>
      </c>
      <c r="BM65">
        <v>39.85</v>
      </c>
      <c r="BN65">
        <v>81.33</v>
      </c>
      <c r="BO65">
        <v>7.35</v>
      </c>
      <c r="BP65">
        <v>28.3</v>
      </c>
      <c r="BQ65">
        <v>1.28</v>
      </c>
      <c r="BR65">
        <v>6.1</v>
      </c>
      <c r="BS65">
        <v>5.51</v>
      </c>
      <c r="BT65">
        <v>0.86</v>
      </c>
      <c r="BU65">
        <v>5.19</v>
      </c>
      <c r="BV65">
        <v>1.01</v>
      </c>
      <c r="BW65">
        <v>2.8</v>
      </c>
      <c r="BX65">
        <v>0.44</v>
      </c>
      <c r="BY65">
        <v>2.9</v>
      </c>
      <c r="BZ65">
        <v>0.41</v>
      </c>
    </row>
    <row r="66" spans="1:79" x14ac:dyDescent="0.2">
      <c r="A66" s="3" t="s">
        <v>53</v>
      </c>
      <c r="B66" s="1">
        <v>5.5E-2</v>
      </c>
      <c r="C66">
        <v>1980.895</v>
      </c>
      <c r="D66" t="s">
        <v>54</v>
      </c>
      <c r="E66" t="s">
        <v>47</v>
      </c>
      <c r="F66" t="s">
        <v>42</v>
      </c>
      <c r="G66">
        <v>-34.9</v>
      </c>
      <c r="M66">
        <v>10.61941</v>
      </c>
      <c r="N66">
        <v>1.561625</v>
      </c>
      <c r="O66">
        <v>8.1141710000000007</v>
      </c>
      <c r="P66" s="97">
        <v>0.15842999999999999</v>
      </c>
      <c r="Q66">
        <v>0.77369399999999999</v>
      </c>
      <c r="R66" s="98">
        <v>4.0063510000000004</v>
      </c>
      <c r="S66" s="98">
        <v>3.2292000000000001E-2</v>
      </c>
      <c r="T66" s="98">
        <v>0.11869399999999999</v>
      </c>
      <c r="U66" s="98">
        <v>0.62115500000000001</v>
      </c>
      <c r="V66" s="98">
        <v>1.3199399999999999</v>
      </c>
      <c r="W66" s="98">
        <v>20.111491999999998</v>
      </c>
      <c r="X66" s="98">
        <v>2.9189059999999998</v>
      </c>
      <c r="Y66" s="98">
        <v>0.20382500000000001</v>
      </c>
      <c r="Z66" s="99">
        <v>0.02</v>
      </c>
      <c r="AA66" s="99">
        <v>13.68</v>
      </c>
      <c r="AB66">
        <v>111.61</v>
      </c>
      <c r="AC66" s="100">
        <v>258.5</v>
      </c>
      <c r="AD66" s="99">
        <v>1.57</v>
      </c>
      <c r="AE66" s="99">
        <v>0.24</v>
      </c>
      <c r="AF66" s="99">
        <v>0.08</v>
      </c>
      <c r="AG66" s="99">
        <v>29.69</v>
      </c>
      <c r="AH66" s="99">
        <v>61.34</v>
      </c>
      <c r="AI66" s="99">
        <v>4.46</v>
      </c>
      <c r="AJ66" s="99">
        <v>49.75</v>
      </c>
      <c r="AK66" s="101">
        <v>10.51</v>
      </c>
      <c r="AL66" s="99">
        <v>0.63</v>
      </c>
      <c r="AM66" s="99">
        <v>2.65</v>
      </c>
      <c r="AN66" s="99">
        <v>0.03</v>
      </c>
      <c r="AO66" s="99">
        <v>35.56</v>
      </c>
      <c r="AP66" s="99">
        <v>2585.2800000000002</v>
      </c>
      <c r="AQ66" s="99">
        <v>2.89</v>
      </c>
      <c r="AR66" s="99">
        <v>8.0399999999999991</v>
      </c>
      <c r="AS66" s="99">
        <v>77.319999999999993</v>
      </c>
      <c r="AT66" s="99">
        <v>24.96</v>
      </c>
      <c r="AU66" s="99">
        <v>109.91</v>
      </c>
      <c r="AV66" s="2"/>
      <c r="AW66" s="2"/>
      <c r="AX66" s="99">
        <v>0.51</v>
      </c>
      <c r="AY66" s="99">
        <v>10.95</v>
      </c>
      <c r="AZ66" s="99">
        <v>0.01</v>
      </c>
      <c r="BA66" s="99">
        <v>2</v>
      </c>
      <c r="BB66" s="99">
        <v>403.68</v>
      </c>
      <c r="BC66" s="99">
        <v>0.63</v>
      </c>
      <c r="BD66" s="99">
        <v>0.01</v>
      </c>
      <c r="BE66" s="99">
        <v>13.19</v>
      </c>
      <c r="BF66" s="99">
        <v>0.71</v>
      </c>
      <c r="BG66" s="99">
        <v>2.64</v>
      </c>
      <c r="BH66" s="99">
        <v>70.37</v>
      </c>
      <c r="BI66" s="99">
        <v>0.78</v>
      </c>
      <c r="BJ66" s="99">
        <v>39.770000000000003</v>
      </c>
      <c r="BK66" s="99">
        <v>47.01</v>
      </c>
      <c r="BL66" s="99">
        <v>66.180000000000007</v>
      </c>
      <c r="BM66">
        <v>43.31</v>
      </c>
      <c r="BN66">
        <v>85.24</v>
      </c>
      <c r="BO66">
        <v>7.25</v>
      </c>
      <c r="BP66">
        <v>27.13</v>
      </c>
      <c r="BQ66">
        <v>1.04</v>
      </c>
      <c r="BR66">
        <v>5.36</v>
      </c>
      <c r="BS66">
        <v>4.84</v>
      </c>
      <c r="BT66">
        <v>0.73</v>
      </c>
      <c r="BU66">
        <v>4.42</v>
      </c>
      <c r="BV66">
        <v>0.91</v>
      </c>
      <c r="BW66">
        <v>2.61</v>
      </c>
      <c r="BX66">
        <v>0.44</v>
      </c>
      <c r="BY66">
        <v>2.91</v>
      </c>
      <c r="BZ66">
        <v>0.44</v>
      </c>
    </row>
    <row r="67" spans="1:79" x14ac:dyDescent="0.2">
      <c r="A67" s="3" t="s">
        <v>52</v>
      </c>
      <c r="B67" s="1">
        <v>4.4999999999999998E-2</v>
      </c>
      <c r="C67">
        <v>1980.905</v>
      </c>
      <c r="D67" t="s">
        <v>48</v>
      </c>
      <c r="E67" t="s">
        <v>47</v>
      </c>
      <c r="F67" t="s">
        <v>42</v>
      </c>
      <c r="G67">
        <v>-35.6</v>
      </c>
      <c r="M67">
        <v>10.161911999999999</v>
      </c>
      <c r="N67">
        <v>1.10545</v>
      </c>
      <c r="O67">
        <v>6.7067519999999998</v>
      </c>
      <c r="P67" s="97">
        <v>0.74005100000000001</v>
      </c>
      <c r="Q67">
        <v>0.293651</v>
      </c>
      <c r="R67" s="98">
        <v>5.2765279999999999</v>
      </c>
      <c r="S67" s="98">
        <v>0.13309499999999999</v>
      </c>
      <c r="T67" s="98">
        <v>0.148368</v>
      </c>
      <c r="U67" s="98">
        <v>0.68146200000000001</v>
      </c>
      <c r="V67" s="98">
        <v>1.743317</v>
      </c>
      <c r="W67" s="98">
        <v>16.244997000000001</v>
      </c>
      <c r="X67" s="98">
        <v>2.7582970000000002</v>
      </c>
      <c r="Y67" s="98">
        <v>0.179845</v>
      </c>
      <c r="Z67" s="99">
        <v>0.01</v>
      </c>
      <c r="AA67" s="99">
        <v>11.44</v>
      </c>
      <c r="AB67">
        <v>131.80000000000001</v>
      </c>
      <c r="AC67" s="100">
        <v>340.54</v>
      </c>
      <c r="AD67" s="99">
        <v>1.95</v>
      </c>
      <c r="AE67" s="99">
        <v>0.24</v>
      </c>
      <c r="AF67" s="99">
        <v>0.08</v>
      </c>
      <c r="AG67" s="99">
        <v>19.75</v>
      </c>
      <c r="AH67" s="99">
        <v>42.67</v>
      </c>
      <c r="AI67" s="99">
        <v>5.36</v>
      </c>
      <c r="AJ67" s="99">
        <v>56.13</v>
      </c>
      <c r="AK67" s="101">
        <v>12.97</v>
      </c>
      <c r="AL67" s="99">
        <v>0.85</v>
      </c>
      <c r="AM67" s="99">
        <v>2.06</v>
      </c>
      <c r="AN67" s="99">
        <v>0.04</v>
      </c>
      <c r="AO67" s="99">
        <v>44.05</v>
      </c>
      <c r="AP67" s="99">
        <v>3887.27</v>
      </c>
      <c r="AQ67" s="99">
        <v>2.09</v>
      </c>
      <c r="AR67" s="99">
        <v>6.5</v>
      </c>
      <c r="AS67" s="99">
        <v>51.61</v>
      </c>
      <c r="AT67" s="99">
        <v>22.49</v>
      </c>
      <c r="AU67" s="99">
        <v>136.53</v>
      </c>
      <c r="AV67" s="2"/>
      <c r="AW67" s="2"/>
      <c r="AX67" s="99">
        <v>0.37</v>
      </c>
      <c r="AY67" s="99">
        <v>16.07</v>
      </c>
      <c r="AZ67" s="99">
        <v>0.01</v>
      </c>
      <c r="BA67" s="99">
        <v>1.81</v>
      </c>
      <c r="BB67" s="99">
        <v>376.45</v>
      </c>
      <c r="BC67" s="99">
        <v>0.49</v>
      </c>
      <c r="BD67" s="99">
        <v>0.01</v>
      </c>
      <c r="BE67" s="99">
        <v>17.32</v>
      </c>
      <c r="BF67" s="99">
        <v>0.65</v>
      </c>
      <c r="BG67" s="99">
        <v>4.3099999999999996</v>
      </c>
      <c r="BH67" s="99">
        <v>80.14</v>
      </c>
      <c r="BI67" s="99">
        <v>0.89</v>
      </c>
      <c r="BJ67" s="99">
        <v>91.46</v>
      </c>
      <c r="BK67" s="99">
        <v>61.24</v>
      </c>
      <c r="BL67" s="99">
        <v>71.09</v>
      </c>
      <c r="BM67">
        <v>60.96</v>
      </c>
      <c r="BN67">
        <v>142.78</v>
      </c>
      <c r="BO67">
        <v>13</v>
      </c>
      <c r="BP67">
        <v>55.92</v>
      </c>
      <c r="BQ67">
        <v>2.95</v>
      </c>
      <c r="BR67">
        <v>13.53</v>
      </c>
      <c r="BS67">
        <v>13</v>
      </c>
      <c r="BT67">
        <v>2.0699999999999998</v>
      </c>
      <c r="BU67">
        <v>11.92</v>
      </c>
      <c r="BV67">
        <v>2.29</v>
      </c>
      <c r="BW67">
        <v>5.83</v>
      </c>
      <c r="BX67">
        <v>0.86</v>
      </c>
      <c r="BY67">
        <v>5.28</v>
      </c>
      <c r="BZ67">
        <v>0.76</v>
      </c>
    </row>
    <row r="68" spans="1:79" x14ac:dyDescent="0.2">
      <c r="A68" s="3" t="s">
        <v>51</v>
      </c>
      <c r="B68" s="1">
        <v>3.5000000000000003E-2</v>
      </c>
      <c r="C68">
        <v>1980.915</v>
      </c>
      <c r="D68" t="s">
        <v>48</v>
      </c>
      <c r="E68" t="s">
        <v>47</v>
      </c>
      <c r="F68" t="s">
        <v>42</v>
      </c>
      <c r="M68">
        <v>9.4619420000000005</v>
      </c>
      <c r="N68">
        <v>0.81515599999999999</v>
      </c>
      <c r="O68">
        <v>5.1343870000000003</v>
      </c>
      <c r="P68" s="97">
        <v>0.97952600000000001</v>
      </c>
      <c r="Q68">
        <v>0.49675900000000001</v>
      </c>
      <c r="R68" s="98">
        <v>6.0492189999999999</v>
      </c>
      <c r="S68" s="98">
        <v>0.270117</v>
      </c>
      <c r="T68" s="98">
        <v>0.20771500000000001</v>
      </c>
      <c r="U68" s="98">
        <v>0.71764600000000001</v>
      </c>
      <c r="V68" s="98">
        <v>2.0338699999999998</v>
      </c>
      <c r="W68" s="98">
        <v>10.355918000000001</v>
      </c>
      <c r="X68" s="98">
        <v>3.6591070000000001</v>
      </c>
      <c r="Y68" s="98">
        <v>0.27576299999999998</v>
      </c>
      <c r="Z68" s="99">
        <v>0.02</v>
      </c>
      <c r="AA68" s="99">
        <v>29.37</v>
      </c>
      <c r="AB68">
        <v>144.19999999999999</v>
      </c>
      <c r="AC68" s="100">
        <v>402.61</v>
      </c>
      <c r="AD68" s="99">
        <v>2.27</v>
      </c>
      <c r="AE68" s="99">
        <v>0.3</v>
      </c>
      <c r="AF68" s="99">
        <v>0.13</v>
      </c>
      <c r="AG68" s="99">
        <v>38.090000000000003</v>
      </c>
      <c r="AH68" s="99">
        <v>74.77</v>
      </c>
      <c r="AI68" s="99">
        <v>6.23</v>
      </c>
      <c r="AJ68" s="99">
        <v>63.92</v>
      </c>
      <c r="AK68" s="101">
        <v>15.24</v>
      </c>
      <c r="AL68" s="99">
        <v>1.28</v>
      </c>
      <c r="AM68" s="99">
        <v>4.21</v>
      </c>
      <c r="AN68" s="99">
        <v>0.04</v>
      </c>
      <c r="AO68" s="99">
        <v>50.11</v>
      </c>
      <c r="AP68" s="99">
        <v>3501.27</v>
      </c>
      <c r="AQ68" s="99">
        <v>3.57</v>
      </c>
      <c r="AR68" s="99">
        <v>11.87</v>
      </c>
      <c r="AS68" s="99">
        <v>96.53</v>
      </c>
      <c r="AT68" s="99">
        <v>35.4</v>
      </c>
      <c r="AU68" s="99">
        <v>159.66</v>
      </c>
      <c r="AV68" s="2"/>
      <c r="AW68" s="2"/>
      <c r="AX68" s="99">
        <v>0.66</v>
      </c>
      <c r="AY68" s="99">
        <v>18.059999999999999</v>
      </c>
      <c r="AZ68" s="99">
        <v>0.02</v>
      </c>
      <c r="BA68" s="99">
        <v>2.39</v>
      </c>
      <c r="BB68" s="99">
        <v>328.19</v>
      </c>
      <c r="BC68" s="99">
        <v>1.25</v>
      </c>
      <c r="BD68" s="99">
        <v>0.02</v>
      </c>
      <c r="BE68" s="99">
        <v>21.87</v>
      </c>
      <c r="BF68" s="99">
        <v>1.04</v>
      </c>
      <c r="BG68" s="99">
        <v>6.95</v>
      </c>
      <c r="BH68" s="99">
        <v>100.14</v>
      </c>
      <c r="BI68" s="99">
        <v>1.1399999999999999</v>
      </c>
      <c r="BJ68" s="99">
        <v>138.6</v>
      </c>
      <c r="BK68" s="99">
        <v>85.77</v>
      </c>
      <c r="BL68" s="99">
        <v>116.78</v>
      </c>
      <c r="BM68">
        <v>73.39</v>
      </c>
      <c r="BN68">
        <v>192.31</v>
      </c>
      <c r="BO68">
        <v>18.760000000000002</v>
      </c>
      <c r="BP68">
        <v>86.69</v>
      </c>
      <c r="BQ68">
        <v>5.03</v>
      </c>
      <c r="BR68">
        <v>22.22</v>
      </c>
      <c r="BS68">
        <v>21.39</v>
      </c>
      <c r="BT68">
        <v>3.45</v>
      </c>
      <c r="BU68">
        <v>19.46</v>
      </c>
      <c r="BV68">
        <v>3.62</v>
      </c>
      <c r="BW68">
        <v>8.82</v>
      </c>
      <c r="BX68">
        <v>1.19</v>
      </c>
      <c r="BY68">
        <v>6.96</v>
      </c>
      <c r="BZ68">
        <v>0.93</v>
      </c>
    </row>
    <row r="69" spans="1:79" x14ac:dyDescent="0.2">
      <c r="A69" s="3" t="s">
        <v>50</v>
      </c>
      <c r="B69" s="1">
        <v>2.5000000000000001E-2</v>
      </c>
      <c r="C69">
        <v>1980.925</v>
      </c>
      <c r="D69" t="s">
        <v>48</v>
      </c>
      <c r="E69" t="s">
        <v>47</v>
      </c>
      <c r="F69" t="s">
        <v>42</v>
      </c>
      <c r="G69">
        <v>-33</v>
      </c>
      <c r="M69">
        <v>6.8142860000000001</v>
      </c>
      <c r="N69">
        <v>1.5620369999999999</v>
      </c>
      <c r="O69">
        <v>3.1708500000000002</v>
      </c>
      <c r="P69" s="97">
        <v>0.70838999999999996</v>
      </c>
      <c r="Q69">
        <v>1.836322</v>
      </c>
      <c r="R69" s="98">
        <v>5.583488</v>
      </c>
      <c r="S69" s="98">
        <v>0.17411399999999999</v>
      </c>
      <c r="T69" s="98">
        <v>0.19287799999999999</v>
      </c>
      <c r="U69" s="98">
        <v>0.78398299999999999</v>
      </c>
      <c r="V69" s="98">
        <v>2.100282</v>
      </c>
      <c r="W69" s="98">
        <v>7.4042310000000002</v>
      </c>
      <c r="X69" s="98">
        <v>8.7008550000000007</v>
      </c>
      <c r="Y69" s="98">
        <v>0.24578900000000001</v>
      </c>
      <c r="Z69" s="99">
        <v>0.03</v>
      </c>
      <c r="AA69" s="99">
        <v>74.55</v>
      </c>
      <c r="AB69">
        <v>104.94</v>
      </c>
      <c r="AC69" s="100">
        <v>163.37</v>
      </c>
      <c r="AD69" s="99">
        <v>2.41</v>
      </c>
      <c r="AE69" s="99">
        <v>0.4</v>
      </c>
      <c r="AF69" s="99">
        <v>0.23</v>
      </c>
      <c r="AG69" s="99">
        <v>95.14</v>
      </c>
      <c r="AH69" s="99">
        <v>86.61</v>
      </c>
      <c r="AI69" s="99">
        <v>6.64</v>
      </c>
      <c r="AJ69" s="99">
        <v>80.48</v>
      </c>
      <c r="AK69" s="101">
        <v>15.4</v>
      </c>
      <c r="AL69" s="99">
        <v>1.49</v>
      </c>
      <c r="AM69" s="99">
        <v>3.72</v>
      </c>
      <c r="AN69" s="99">
        <v>0.04</v>
      </c>
      <c r="AO69" s="99">
        <v>41.57</v>
      </c>
      <c r="AP69" s="99">
        <v>2879.82</v>
      </c>
      <c r="AQ69" s="99">
        <v>13.32</v>
      </c>
      <c r="AR69" s="99">
        <v>11.49</v>
      </c>
      <c r="AS69" s="99">
        <v>230.04</v>
      </c>
      <c r="AT69" s="99">
        <v>62.5</v>
      </c>
      <c r="AU69" s="99">
        <v>164.48</v>
      </c>
      <c r="AV69" s="2"/>
      <c r="AW69" s="2"/>
      <c r="AX69" s="99">
        <v>2.39</v>
      </c>
      <c r="AY69" s="99">
        <v>16.510000000000002</v>
      </c>
      <c r="AZ69" s="99">
        <v>0.02</v>
      </c>
      <c r="BA69" s="99">
        <v>2.6</v>
      </c>
      <c r="BB69" s="99">
        <v>255.19</v>
      </c>
      <c r="BC69" s="99">
        <v>1.27</v>
      </c>
      <c r="BD69" s="99">
        <v>0.02</v>
      </c>
      <c r="BE69" s="99">
        <v>18.11</v>
      </c>
      <c r="BF69" s="99">
        <v>2.67</v>
      </c>
      <c r="BG69" s="99">
        <v>7.07</v>
      </c>
      <c r="BH69" s="99">
        <v>127.6</v>
      </c>
      <c r="BI69" s="99">
        <v>1.28</v>
      </c>
      <c r="BJ69" s="99">
        <v>89.93</v>
      </c>
      <c r="BK69" s="99">
        <v>91.89</v>
      </c>
      <c r="BL69" s="99">
        <v>104.32</v>
      </c>
      <c r="BM69">
        <v>61.14</v>
      </c>
      <c r="BN69">
        <v>157.58000000000001</v>
      </c>
      <c r="BO69">
        <v>14.26</v>
      </c>
      <c r="BP69">
        <v>62.18</v>
      </c>
      <c r="BQ69">
        <v>3.2</v>
      </c>
      <c r="BR69">
        <v>15.16</v>
      </c>
      <c r="BS69">
        <v>14.03</v>
      </c>
      <c r="BT69">
        <v>2.23</v>
      </c>
      <c r="BU69">
        <v>12.74</v>
      </c>
      <c r="BV69">
        <v>2.39</v>
      </c>
      <c r="BW69">
        <v>5.94</v>
      </c>
      <c r="BX69">
        <v>0.87</v>
      </c>
      <c r="BY69">
        <v>5.36</v>
      </c>
      <c r="BZ69">
        <v>0.74</v>
      </c>
    </row>
    <row r="70" spans="1:79" x14ac:dyDescent="0.2">
      <c r="A70" s="3" t="s">
        <v>49</v>
      </c>
      <c r="B70" s="1">
        <v>1.4999999999999999E-2</v>
      </c>
      <c r="C70">
        <v>1980.9349999999999</v>
      </c>
      <c r="D70" t="s">
        <v>48</v>
      </c>
      <c r="E70" t="s">
        <v>47</v>
      </c>
      <c r="F70" t="s">
        <v>42</v>
      </c>
      <c r="M70">
        <v>4.4568380000000003</v>
      </c>
      <c r="N70">
        <v>0.33533099999999999</v>
      </c>
      <c r="O70">
        <v>1.654264</v>
      </c>
      <c r="P70" s="97">
        <v>0.22214100000000001</v>
      </c>
      <c r="Q70">
        <v>0.62854900000000002</v>
      </c>
      <c r="R70" s="98">
        <v>7.7110349999999999</v>
      </c>
      <c r="S70" s="98">
        <v>7.7239000000000002E-2</v>
      </c>
      <c r="T70" s="98">
        <v>0.222552</v>
      </c>
      <c r="U70" s="98">
        <v>0.86841199999999996</v>
      </c>
      <c r="V70" s="98">
        <v>2.7893080000000001</v>
      </c>
      <c r="W70" s="98">
        <v>3.0231560000000002</v>
      </c>
      <c r="X70" s="98">
        <v>4.7065619999999999</v>
      </c>
      <c r="Y70" s="98">
        <v>0.34770099999999998</v>
      </c>
      <c r="Z70" s="99">
        <v>0.03</v>
      </c>
      <c r="AA70" s="99">
        <v>36.64</v>
      </c>
      <c r="AB70">
        <v>91.9</v>
      </c>
      <c r="AC70" s="100">
        <v>477.29</v>
      </c>
      <c r="AD70" s="99">
        <v>3.07</v>
      </c>
      <c r="AE70" s="99">
        <v>0.5</v>
      </c>
      <c r="AF70" s="99">
        <v>0.17</v>
      </c>
      <c r="AG70" s="99">
        <v>58.39</v>
      </c>
      <c r="AH70" s="99">
        <v>101.67</v>
      </c>
      <c r="AI70" s="99">
        <v>8.52</v>
      </c>
      <c r="AJ70" s="99">
        <v>96.75</v>
      </c>
      <c r="AK70" s="101">
        <v>20.62</v>
      </c>
      <c r="AL70" s="99">
        <v>1.05</v>
      </c>
      <c r="AM70" s="99">
        <v>5.0999999999999996</v>
      </c>
      <c r="AN70" s="99">
        <v>0.06</v>
      </c>
      <c r="AO70" s="99">
        <v>60.99</v>
      </c>
      <c r="AP70" s="99">
        <v>1340.52</v>
      </c>
      <c r="AQ70" s="99">
        <v>8.3800000000000008</v>
      </c>
      <c r="AR70" s="99">
        <v>15.31</v>
      </c>
      <c r="AS70" s="99">
        <v>195.24</v>
      </c>
      <c r="AT70" s="99">
        <v>55.49</v>
      </c>
      <c r="AU70" s="99">
        <v>207.18</v>
      </c>
      <c r="AV70" s="2"/>
      <c r="AW70" s="2"/>
      <c r="AX70" s="99">
        <v>1.31</v>
      </c>
      <c r="AY70" s="99">
        <v>15.36</v>
      </c>
      <c r="AZ70" s="99">
        <v>0.02</v>
      </c>
      <c r="BA70" s="99">
        <v>3.04</v>
      </c>
      <c r="BB70" s="99">
        <v>160.05000000000001</v>
      </c>
      <c r="BC70" s="99">
        <v>1.77</v>
      </c>
      <c r="BD70" s="99">
        <v>0.03</v>
      </c>
      <c r="BE70" s="99">
        <v>22.52</v>
      </c>
      <c r="BF70" s="99">
        <v>2.29</v>
      </c>
      <c r="BG70" s="99">
        <v>5.74</v>
      </c>
      <c r="BH70" s="99">
        <v>180.66</v>
      </c>
      <c r="BI70" s="99">
        <v>1.44</v>
      </c>
      <c r="BJ70" s="99">
        <v>46.45</v>
      </c>
      <c r="BK70" s="99">
        <v>92.67</v>
      </c>
      <c r="BL70" s="99">
        <v>141.52000000000001</v>
      </c>
      <c r="BM70">
        <v>61.94</v>
      </c>
      <c r="BN70">
        <v>127.79</v>
      </c>
      <c r="BO70">
        <v>12</v>
      </c>
      <c r="BP70">
        <v>46.68</v>
      </c>
      <c r="BQ70">
        <v>1.86</v>
      </c>
      <c r="BR70">
        <v>9.84</v>
      </c>
      <c r="BS70">
        <v>8.11</v>
      </c>
      <c r="BT70">
        <v>1.23</v>
      </c>
      <c r="BU70">
        <v>6.97</v>
      </c>
      <c r="BV70">
        <v>1.3</v>
      </c>
      <c r="BW70">
        <v>3.62</v>
      </c>
      <c r="BX70">
        <v>0.56000000000000005</v>
      </c>
      <c r="BY70">
        <v>3.71</v>
      </c>
      <c r="BZ70">
        <v>0.54</v>
      </c>
    </row>
    <row r="71" spans="1:79" x14ac:dyDescent="0.2">
      <c r="A71" s="3" t="s">
        <v>46</v>
      </c>
      <c r="B71" s="5">
        <v>5.0000000000000001E-3</v>
      </c>
      <c r="C71" s="4">
        <v>1980.9449999999999</v>
      </c>
      <c r="D71" t="s">
        <v>48</v>
      </c>
      <c r="E71" t="s">
        <v>47</v>
      </c>
      <c r="F71" t="s">
        <v>42</v>
      </c>
      <c r="G71">
        <v>-34.9</v>
      </c>
      <c r="M71">
        <v>7.7942859999999996</v>
      </c>
      <c r="N71">
        <v>1.0412680000000001</v>
      </c>
      <c r="O71">
        <v>3.4348909999999999</v>
      </c>
      <c r="P71" s="97">
        <v>0.734537</v>
      </c>
      <c r="Q71">
        <v>1.0756159999999999</v>
      </c>
      <c r="R71" s="98">
        <v>6.1974070000000001</v>
      </c>
      <c r="S71" s="98">
        <v>0.19375100000000001</v>
      </c>
      <c r="T71" s="98">
        <v>0.200297</v>
      </c>
      <c r="U71" s="98">
        <v>0.78398299999999999</v>
      </c>
      <c r="V71" s="98">
        <v>2.1999</v>
      </c>
      <c r="W71" s="98">
        <v>7.9045170000000002</v>
      </c>
      <c r="X71" s="98">
        <v>5.8378129999999997</v>
      </c>
      <c r="Y71" s="98">
        <v>0.26377299999999998</v>
      </c>
      <c r="Z71" s="99">
        <v>0.03</v>
      </c>
      <c r="AA71" s="99">
        <v>56.49</v>
      </c>
      <c r="AB71">
        <v>122.76</v>
      </c>
      <c r="AC71" s="100">
        <v>278.91000000000003</v>
      </c>
      <c r="AD71" s="99">
        <v>2.23</v>
      </c>
      <c r="AE71" s="99">
        <v>0.43</v>
      </c>
      <c r="AF71" s="99">
        <v>0.19</v>
      </c>
      <c r="AG71" s="99">
        <v>87.55</v>
      </c>
      <c r="AH71" s="99">
        <v>74.39</v>
      </c>
      <c r="AI71" s="99">
        <v>6.77</v>
      </c>
      <c r="AJ71" s="99">
        <v>84.55</v>
      </c>
      <c r="AK71" s="101">
        <v>15.75</v>
      </c>
      <c r="AL71" s="99">
        <v>1.37</v>
      </c>
      <c r="AM71" s="99">
        <v>3.56</v>
      </c>
      <c r="AN71" s="99">
        <v>0.05</v>
      </c>
      <c r="AO71" s="99">
        <v>46.31</v>
      </c>
      <c r="AP71" s="99">
        <v>3578.05</v>
      </c>
      <c r="AQ71" s="99">
        <v>9.9499999999999993</v>
      </c>
      <c r="AR71" s="99">
        <v>11.09</v>
      </c>
      <c r="AS71" s="99">
        <v>233.95</v>
      </c>
      <c r="AT71" s="99">
        <v>71.099999999999994</v>
      </c>
      <c r="AU71" s="99">
        <v>159.38999999999999</v>
      </c>
      <c r="AV71" s="2"/>
      <c r="AW71" s="2"/>
      <c r="AX71" s="99">
        <v>1.99</v>
      </c>
      <c r="AY71" s="99">
        <v>15.99</v>
      </c>
      <c r="AZ71" s="99">
        <v>0.02</v>
      </c>
      <c r="BA71" s="99">
        <v>2.56</v>
      </c>
      <c r="BB71" s="99">
        <v>290.42</v>
      </c>
      <c r="BC71" s="99">
        <v>1.25</v>
      </c>
      <c r="BD71" s="99">
        <v>0.03</v>
      </c>
      <c r="BE71" s="99">
        <v>18.399999999999999</v>
      </c>
      <c r="BF71" s="99">
        <v>2.89</v>
      </c>
      <c r="BG71" s="99">
        <v>8.06</v>
      </c>
      <c r="BH71" s="99">
        <v>150.44</v>
      </c>
      <c r="BI71" s="99">
        <v>1.1000000000000001</v>
      </c>
      <c r="BJ71" s="99">
        <v>98.71</v>
      </c>
      <c r="BK71" s="99">
        <v>85.13</v>
      </c>
      <c r="BL71" s="99">
        <v>101.02</v>
      </c>
      <c r="BM71">
        <v>71.349999999999994</v>
      </c>
      <c r="BN71">
        <v>199.46</v>
      </c>
      <c r="BO71">
        <v>17.760000000000002</v>
      </c>
      <c r="BP71">
        <v>81.5</v>
      </c>
      <c r="BQ71">
        <v>4.1399999999999997</v>
      </c>
      <c r="BR71">
        <v>20.85</v>
      </c>
      <c r="BS71">
        <v>17.95</v>
      </c>
      <c r="BT71">
        <v>2.83</v>
      </c>
      <c r="BU71">
        <v>15.7</v>
      </c>
      <c r="BV71">
        <v>2.73</v>
      </c>
      <c r="BW71">
        <v>6.84</v>
      </c>
      <c r="BX71">
        <v>0.93</v>
      </c>
      <c r="BY71">
        <v>5.7</v>
      </c>
      <c r="BZ71">
        <v>0.74</v>
      </c>
    </row>
    <row r="72" spans="1:79" x14ac:dyDescent="0.2">
      <c r="A72" s="93" t="s">
        <v>45</v>
      </c>
      <c r="B72" s="16">
        <v>-5.0000000000000001E-3</v>
      </c>
      <c r="C72" s="17">
        <v>1980.9549999999999</v>
      </c>
      <c r="D72" s="13" t="s">
        <v>28</v>
      </c>
      <c r="E72" s="13" t="s">
        <v>16</v>
      </c>
      <c r="F72" s="13" t="s">
        <v>42</v>
      </c>
      <c r="G72" s="13">
        <v>-39.9</v>
      </c>
      <c r="H72" s="13"/>
      <c r="I72" s="13"/>
      <c r="J72" s="13"/>
      <c r="K72" s="13"/>
      <c r="L72" s="13"/>
      <c r="M72" s="13">
        <v>5.1477830000000004</v>
      </c>
      <c r="N72" s="13">
        <v>0.584731</v>
      </c>
      <c r="O72" s="13">
        <v>4.7198909999999996</v>
      </c>
      <c r="P72" s="102">
        <v>0.57091700000000001</v>
      </c>
      <c r="Q72" s="13">
        <v>0.45214100000000002</v>
      </c>
      <c r="R72" s="103">
        <v>6.207992</v>
      </c>
      <c r="S72" s="103">
        <v>0.17455100000000001</v>
      </c>
      <c r="T72" s="103">
        <v>0.21513399999999999</v>
      </c>
      <c r="U72" s="103">
        <v>0.74779899999999999</v>
      </c>
      <c r="V72" s="103">
        <v>2.3991370000000001</v>
      </c>
      <c r="W72" s="103">
        <v>7.0969129999999998</v>
      </c>
      <c r="X72" s="103">
        <v>5.0138150000000001</v>
      </c>
      <c r="Y72" s="103">
        <v>0.30573699999999998</v>
      </c>
      <c r="Z72" s="104">
        <v>0.02</v>
      </c>
      <c r="AA72" s="104">
        <v>36.1</v>
      </c>
      <c r="AB72" s="13">
        <v>104.5</v>
      </c>
      <c r="AC72" s="105">
        <v>442.34</v>
      </c>
      <c r="AD72" s="104">
        <v>3.05</v>
      </c>
      <c r="AE72" s="104">
        <v>0.36</v>
      </c>
      <c r="AF72" s="104">
        <v>0.2</v>
      </c>
      <c r="AG72" s="104">
        <v>47.85</v>
      </c>
      <c r="AH72" s="104">
        <v>100.86</v>
      </c>
      <c r="AI72" s="104">
        <v>7.57</v>
      </c>
      <c r="AJ72" s="104">
        <v>54.8</v>
      </c>
      <c r="AK72" s="106">
        <v>20.3</v>
      </c>
      <c r="AL72" s="104">
        <v>1.41</v>
      </c>
      <c r="AM72" s="104">
        <v>5.42</v>
      </c>
      <c r="AN72" s="104">
        <v>0.04</v>
      </c>
      <c r="AO72" s="104">
        <v>42.61</v>
      </c>
      <c r="AP72" s="104">
        <v>3852.73</v>
      </c>
      <c r="AQ72" s="104">
        <v>3.9</v>
      </c>
      <c r="AR72" s="104">
        <v>13.16</v>
      </c>
      <c r="AS72" s="104">
        <v>117.09</v>
      </c>
      <c r="AT72" s="104">
        <v>52.72</v>
      </c>
      <c r="AU72" s="104">
        <v>181.96</v>
      </c>
      <c r="AV72" s="15"/>
      <c r="AW72" s="15"/>
      <c r="AX72" s="104">
        <v>1.07</v>
      </c>
      <c r="AY72" s="104">
        <v>18.82</v>
      </c>
      <c r="AZ72" s="104">
        <v>0.02</v>
      </c>
      <c r="BA72" s="104">
        <v>2.27</v>
      </c>
      <c r="BB72" s="104">
        <v>258.64999999999998</v>
      </c>
      <c r="BC72" s="104">
        <v>1.28</v>
      </c>
      <c r="BD72" s="104">
        <v>0.02</v>
      </c>
      <c r="BE72" s="104">
        <v>29.7</v>
      </c>
      <c r="BF72" s="104">
        <v>1.33</v>
      </c>
      <c r="BG72" s="104">
        <v>7.47</v>
      </c>
      <c r="BH72" s="104">
        <v>190.24</v>
      </c>
      <c r="BI72" s="104">
        <v>1.39</v>
      </c>
      <c r="BJ72" s="104">
        <v>88.88</v>
      </c>
      <c r="BK72" s="104">
        <v>126.6</v>
      </c>
      <c r="BL72" s="104">
        <v>145.56</v>
      </c>
      <c r="BM72" s="13">
        <v>96.22</v>
      </c>
      <c r="BN72" s="13">
        <v>280.8</v>
      </c>
      <c r="BO72" s="13">
        <v>23.71</v>
      </c>
      <c r="BP72" s="13">
        <v>100.94</v>
      </c>
      <c r="BQ72" s="13">
        <v>4.24</v>
      </c>
      <c r="BR72" s="13">
        <v>23.7</v>
      </c>
      <c r="BS72" s="13">
        <v>19.010000000000002</v>
      </c>
      <c r="BT72" s="13">
        <v>2.86</v>
      </c>
      <c r="BU72" s="13">
        <v>15.27</v>
      </c>
      <c r="BV72" s="13">
        <v>2.62</v>
      </c>
      <c r="BW72" s="13">
        <v>6.46</v>
      </c>
      <c r="BX72" s="13">
        <v>0.86</v>
      </c>
      <c r="BY72" s="13">
        <v>5.34</v>
      </c>
      <c r="BZ72" s="13">
        <v>0.76</v>
      </c>
      <c r="CA72" s="13"/>
    </row>
    <row r="73" spans="1:79" x14ac:dyDescent="0.2">
      <c r="A73" s="3" t="s">
        <v>44</v>
      </c>
      <c r="B73" s="1">
        <v>-1.4999999999999999E-2</v>
      </c>
      <c r="C73">
        <v>1980.9649999999999</v>
      </c>
      <c r="D73" t="s">
        <v>28</v>
      </c>
      <c r="E73" t="s">
        <v>16</v>
      </c>
      <c r="F73" t="s">
        <v>42</v>
      </c>
      <c r="G73">
        <v>-39.299999999999997</v>
      </c>
      <c r="M73">
        <v>5.9830690000000004</v>
      </c>
      <c r="N73">
        <v>0.50436999999999999</v>
      </c>
      <c r="O73">
        <v>3.0271659999999998</v>
      </c>
      <c r="P73" s="97">
        <v>0.100522</v>
      </c>
      <c r="Q73">
        <v>1.1705950000000001</v>
      </c>
      <c r="R73" s="98">
        <v>6.8430799999999996</v>
      </c>
      <c r="S73" s="98">
        <v>3.7964999999999999E-2</v>
      </c>
      <c r="T73" s="98">
        <v>0.26706200000000002</v>
      </c>
      <c r="U73" s="98">
        <v>0.72970699999999999</v>
      </c>
      <c r="V73" s="98">
        <v>2.797609</v>
      </c>
      <c r="W73" s="98">
        <v>1.0220130000000001</v>
      </c>
      <c r="X73" s="98">
        <v>4.8532060000000001</v>
      </c>
      <c r="Y73" s="98">
        <v>0.37767499999999998</v>
      </c>
      <c r="Z73" s="99">
        <v>0.03</v>
      </c>
      <c r="AA73" s="99">
        <v>26</v>
      </c>
      <c r="AB73">
        <v>113.08</v>
      </c>
      <c r="AC73" s="100">
        <v>256.27999999999997</v>
      </c>
      <c r="AD73" s="99">
        <v>2.88</v>
      </c>
      <c r="AE73" s="99">
        <v>0.42</v>
      </c>
      <c r="AF73" s="99">
        <v>0.23</v>
      </c>
      <c r="AG73" s="99">
        <v>21.42</v>
      </c>
      <c r="AH73" s="99">
        <v>143.05000000000001</v>
      </c>
      <c r="AI73" s="99">
        <v>8.02</v>
      </c>
      <c r="AJ73" s="99">
        <v>42.7</v>
      </c>
      <c r="AK73" s="101">
        <v>18.899999999999999</v>
      </c>
      <c r="AL73" s="99">
        <v>0.93</v>
      </c>
      <c r="AM73" s="99">
        <v>7.54</v>
      </c>
      <c r="AN73" s="99">
        <v>0.05</v>
      </c>
      <c r="AO73" s="99">
        <v>41.99</v>
      </c>
      <c r="AP73" s="99">
        <v>523.97</v>
      </c>
      <c r="AQ73" s="99">
        <v>2.91</v>
      </c>
      <c r="AR73" s="99">
        <v>17.739999999999998</v>
      </c>
      <c r="AS73" s="99">
        <v>58.08</v>
      </c>
      <c r="AT73" s="99">
        <v>29.89</v>
      </c>
      <c r="AU73" s="99">
        <v>192.48</v>
      </c>
      <c r="AV73" s="2"/>
      <c r="AW73" s="2"/>
      <c r="AX73" s="99">
        <v>0.77</v>
      </c>
      <c r="AY73" s="99">
        <v>15.35</v>
      </c>
      <c r="AZ73" s="99">
        <v>0.01</v>
      </c>
      <c r="BA73" s="99">
        <v>2.59</v>
      </c>
      <c r="BB73" s="99">
        <v>129.26</v>
      </c>
      <c r="BC73" s="99">
        <v>1.85</v>
      </c>
      <c r="BD73" s="99">
        <v>0.02</v>
      </c>
      <c r="BE73" s="99">
        <v>38.22</v>
      </c>
      <c r="BF73" s="99">
        <v>1.02</v>
      </c>
      <c r="BG73" s="99">
        <v>5.3</v>
      </c>
      <c r="BH73" s="99">
        <v>200.15</v>
      </c>
      <c r="BI73" s="99">
        <v>1.85</v>
      </c>
      <c r="BJ73" s="99">
        <v>27.19</v>
      </c>
      <c r="BK73" s="99">
        <v>138.86000000000001</v>
      </c>
      <c r="BL73" s="99">
        <v>212.87</v>
      </c>
      <c r="BM73">
        <v>64.989999999999995</v>
      </c>
      <c r="BN73">
        <v>156.66</v>
      </c>
      <c r="BO73">
        <v>12.78</v>
      </c>
      <c r="BP73">
        <v>46.71</v>
      </c>
      <c r="BQ73">
        <v>1.04</v>
      </c>
      <c r="BR73">
        <v>8.6999999999999993</v>
      </c>
      <c r="BS73">
        <v>6.07</v>
      </c>
      <c r="BT73">
        <v>0.81</v>
      </c>
      <c r="BU73">
        <v>4.1500000000000004</v>
      </c>
      <c r="BV73">
        <v>0.74</v>
      </c>
      <c r="BW73">
        <v>2.25</v>
      </c>
      <c r="BX73">
        <v>0.37</v>
      </c>
      <c r="BY73">
        <v>2.72</v>
      </c>
      <c r="BZ73">
        <v>0.4</v>
      </c>
    </row>
    <row r="74" spans="1:79" x14ac:dyDescent="0.2">
      <c r="A74" s="3" t="s">
        <v>43</v>
      </c>
      <c r="B74" s="1">
        <v>-2.5000000000000001E-2</v>
      </c>
      <c r="C74">
        <v>1980.9749999999999</v>
      </c>
      <c r="D74" t="s">
        <v>28</v>
      </c>
      <c r="E74" t="s">
        <v>16</v>
      </c>
      <c r="F74" t="s">
        <v>42</v>
      </c>
      <c r="M74">
        <v>5.8757339999999996</v>
      </c>
      <c r="N74">
        <v>0.25527100000000003</v>
      </c>
      <c r="O74">
        <v>3.0552579999999998</v>
      </c>
      <c r="P74" s="97">
        <v>9.2127000000000001E-2</v>
      </c>
      <c r="Q74">
        <v>0.42552299999999998</v>
      </c>
      <c r="R74" s="98">
        <v>6.8377879999999998</v>
      </c>
      <c r="S74" s="98">
        <v>3.5346000000000002E-2</v>
      </c>
      <c r="T74" s="98">
        <v>0.296736</v>
      </c>
      <c r="U74" s="98">
        <v>0.735738</v>
      </c>
      <c r="V74" s="98">
        <v>2.7893080000000001</v>
      </c>
      <c r="W74" s="98">
        <v>1.0220130000000001</v>
      </c>
      <c r="X74" s="98">
        <v>4.4412070000000003</v>
      </c>
      <c r="Y74" s="98">
        <v>0.38367000000000001</v>
      </c>
      <c r="Z74" s="99">
        <v>0.02</v>
      </c>
      <c r="AA74" s="99">
        <v>22.3</v>
      </c>
      <c r="AB74">
        <v>120.1</v>
      </c>
      <c r="AC74" s="100">
        <v>470.01</v>
      </c>
      <c r="AD74" s="99">
        <v>3.05</v>
      </c>
      <c r="AE74" s="99">
        <v>0.42</v>
      </c>
      <c r="AF74" s="99">
        <v>0.26</v>
      </c>
      <c r="AG74" s="99">
        <v>19.89</v>
      </c>
      <c r="AH74" s="99">
        <v>146.63999999999999</v>
      </c>
      <c r="AI74" s="99">
        <v>8.19</v>
      </c>
      <c r="AJ74" s="99">
        <v>39.270000000000003</v>
      </c>
      <c r="AK74" s="101">
        <v>20.440000000000001</v>
      </c>
      <c r="AL74" s="99">
        <v>0.91</v>
      </c>
      <c r="AM74" s="99">
        <v>8.14</v>
      </c>
      <c r="AN74" s="99">
        <v>0.05</v>
      </c>
      <c r="AO74" s="99">
        <v>44.99</v>
      </c>
      <c r="AP74" s="99">
        <v>698.93</v>
      </c>
      <c r="AQ74" s="99">
        <v>2.44</v>
      </c>
      <c r="AR74" s="99">
        <v>18.39</v>
      </c>
      <c r="AS74" s="99">
        <v>55.94</v>
      </c>
      <c r="AT74" s="99">
        <v>32.28</v>
      </c>
      <c r="AU74" s="99">
        <v>197.41</v>
      </c>
      <c r="AV74" s="2"/>
      <c r="AW74" s="2"/>
      <c r="AX74" s="99">
        <v>0.76</v>
      </c>
      <c r="AY74" s="99">
        <v>15.12</v>
      </c>
      <c r="AZ74" s="99">
        <v>0.01</v>
      </c>
      <c r="BA74" s="99">
        <v>2.65</v>
      </c>
      <c r="BB74" s="99">
        <v>119.98</v>
      </c>
      <c r="BC74" s="99">
        <v>1.95</v>
      </c>
      <c r="BD74" s="99">
        <v>0.02</v>
      </c>
      <c r="BE74" s="99">
        <v>41.01</v>
      </c>
      <c r="BF74" s="99">
        <v>1.01</v>
      </c>
      <c r="BG74" s="99">
        <v>5.45</v>
      </c>
      <c r="BH74" s="99">
        <v>217.15</v>
      </c>
      <c r="BI74" s="99">
        <v>1.9</v>
      </c>
      <c r="BJ74" s="99">
        <v>25.7</v>
      </c>
      <c r="BK74" s="99">
        <v>154.6</v>
      </c>
      <c r="BL74" s="99">
        <v>236.71</v>
      </c>
      <c r="BM74">
        <v>66.06</v>
      </c>
      <c r="BN74">
        <v>152.88</v>
      </c>
      <c r="BO74">
        <v>12.98</v>
      </c>
      <c r="BP74">
        <v>47.63</v>
      </c>
      <c r="BQ74">
        <v>1.06</v>
      </c>
      <c r="BR74">
        <v>8.7899999999999991</v>
      </c>
      <c r="BS74">
        <v>6.14</v>
      </c>
      <c r="BT74">
        <v>0.79</v>
      </c>
      <c r="BU74">
        <v>4.09</v>
      </c>
      <c r="BV74">
        <v>0.74</v>
      </c>
      <c r="BW74">
        <v>2.1800000000000002</v>
      </c>
      <c r="BX74">
        <v>0.37</v>
      </c>
      <c r="BY74">
        <v>2.71</v>
      </c>
      <c r="BZ74">
        <v>0.4</v>
      </c>
    </row>
    <row r="75" spans="1:79" x14ac:dyDescent="0.2">
      <c r="A75" s="3" t="s">
        <v>41</v>
      </c>
      <c r="B75" s="1">
        <v>-3.5000000000000003E-2</v>
      </c>
      <c r="C75">
        <v>1980.9849999999999</v>
      </c>
      <c r="D75" t="s">
        <v>28</v>
      </c>
      <c r="E75" t="s">
        <v>16</v>
      </c>
      <c r="F75" t="s">
        <v>42</v>
      </c>
      <c r="G75">
        <v>-38.299999999999997</v>
      </c>
      <c r="M75">
        <v>5.473071</v>
      </c>
      <c r="N75">
        <v>0.131745</v>
      </c>
      <c r="O75">
        <v>1.1220920000000001</v>
      </c>
      <c r="P75" s="97">
        <v>8.4166000000000005E-2</v>
      </c>
      <c r="Q75">
        <v>0.88123799999999997</v>
      </c>
      <c r="R75" s="98">
        <v>7.2929349999999999</v>
      </c>
      <c r="S75" s="98">
        <v>3.2292000000000001E-2</v>
      </c>
      <c r="T75" s="98">
        <v>0.28189900000000001</v>
      </c>
      <c r="U75" s="98">
        <v>0.74779899999999999</v>
      </c>
      <c r="V75" s="98">
        <v>2.905529</v>
      </c>
      <c r="W75" s="98">
        <v>0.27158399999999999</v>
      </c>
      <c r="X75" s="98">
        <v>5.041747</v>
      </c>
      <c r="Y75" s="98">
        <v>0.38367000000000001</v>
      </c>
      <c r="Z75" s="99">
        <v>0.03</v>
      </c>
      <c r="AA75" s="99">
        <v>24.99</v>
      </c>
      <c r="AB75">
        <v>112.8</v>
      </c>
      <c r="AC75" s="100">
        <v>340.43</v>
      </c>
      <c r="AD75" s="99">
        <v>3.16</v>
      </c>
      <c r="AE75" s="99">
        <v>0.42</v>
      </c>
      <c r="AF75" s="99">
        <v>0.14000000000000001</v>
      </c>
      <c r="AG75" s="99">
        <v>21.53</v>
      </c>
      <c r="AH75" s="99">
        <v>132.59</v>
      </c>
      <c r="AI75" s="99">
        <v>7.88</v>
      </c>
      <c r="AJ75" s="99">
        <v>39.97</v>
      </c>
      <c r="AK75" s="101">
        <v>20.61</v>
      </c>
      <c r="AL75" s="99">
        <v>0.79</v>
      </c>
      <c r="AM75" s="99">
        <v>8.0500000000000007</v>
      </c>
      <c r="AN75" s="99">
        <v>0.05</v>
      </c>
      <c r="AO75" s="99">
        <v>43.53</v>
      </c>
      <c r="AP75" s="99">
        <v>267.05</v>
      </c>
      <c r="AQ75" s="99">
        <v>2.81</v>
      </c>
      <c r="AR75" s="99">
        <v>18.37</v>
      </c>
      <c r="AS75" s="99">
        <v>57.93</v>
      </c>
      <c r="AT75" s="99">
        <v>34.61</v>
      </c>
      <c r="AU75" s="99">
        <v>136.47999999999999</v>
      </c>
      <c r="AV75" s="2"/>
      <c r="AW75" s="2"/>
      <c r="AX75" s="99">
        <v>0.7</v>
      </c>
      <c r="AY75" s="99">
        <v>10.32</v>
      </c>
      <c r="AZ75" s="99">
        <v>0.02</v>
      </c>
      <c r="BA75" s="99">
        <v>2.7</v>
      </c>
      <c r="BB75" s="99">
        <v>44.85</v>
      </c>
      <c r="BC75" s="99">
        <v>2.13</v>
      </c>
      <c r="BD75" s="99">
        <v>0.02</v>
      </c>
      <c r="BE75" s="99">
        <v>25.81</v>
      </c>
      <c r="BF75" s="99">
        <v>0.93</v>
      </c>
      <c r="BG75" s="99">
        <v>4.54</v>
      </c>
      <c r="BH75" s="99">
        <v>221.94</v>
      </c>
      <c r="BI75" s="99">
        <v>1.97</v>
      </c>
      <c r="BJ75" s="99">
        <v>15.13</v>
      </c>
      <c r="BK75" s="99">
        <v>87.82</v>
      </c>
      <c r="BL75" s="99">
        <v>229.64</v>
      </c>
      <c r="BM75">
        <v>37.6</v>
      </c>
      <c r="BN75">
        <v>72.650000000000006</v>
      </c>
      <c r="BO75">
        <v>8.44</v>
      </c>
      <c r="BP75">
        <v>31.92</v>
      </c>
      <c r="BQ75">
        <v>0.7</v>
      </c>
      <c r="BR75">
        <v>6.17</v>
      </c>
      <c r="BS75">
        <v>4.1900000000000004</v>
      </c>
      <c r="BT75">
        <v>0.56000000000000005</v>
      </c>
      <c r="BU75">
        <v>2.79</v>
      </c>
      <c r="BV75">
        <v>0.5</v>
      </c>
      <c r="BW75">
        <v>1.47</v>
      </c>
      <c r="BX75">
        <v>0.24</v>
      </c>
      <c r="BY75">
        <v>1.8</v>
      </c>
      <c r="BZ75">
        <v>0.28000000000000003</v>
      </c>
    </row>
    <row r="76" spans="1:79" x14ac:dyDescent="0.2">
      <c r="A76" s="3" t="s">
        <v>40</v>
      </c>
      <c r="B76" s="1">
        <v>-4.4999999999999998E-2</v>
      </c>
      <c r="C76">
        <v>1980.9949999999999</v>
      </c>
      <c r="D76" t="s">
        <v>28</v>
      </c>
      <c r="E76" t="s">
        <v>16</v>
      </c>
      <c r="F76" t="s">
        <v>35</v>
      </c>
      <c r="G76">
        <v>-37.1</v>
      </c>
      <c r="M76">
        <v>4.7122210000000004</v>
      </c>
      <c r="N76">
        <v>0.23725499999999999</v>
      </c>
      <c r="O76">
        <v>3.306413</v>
      </c>
      <c r="P76" s="97">
        <v>7.9031000000000004E-2</v>
      </c>
      <c r="Q76">
        <v>0.57759000000000005</v>
      </c>
      <c r="R76" s="98">
        <v>7.9439010000000003</v>
      </c>
      <c r="S76" s="98">
        <v>3.3165E-2</v>
      </c>
      <c r="T76" s="98">
        <v>0.296736</v>
      </c>
      <c r="U76" s="98">
        <v>0.84428899999999996</v>
      </c>
      <c r="V76" s="98">
        <v>3.1794790000000002</v>
      </c>
      <c r="W76" s="98">
        <v>0.235849</v>
      </c>
      <c r="X76" s="98">
        <v>4.1199870000000001</v>
      </c>
      <c r="Y76" s="98">
        <v>0.41963899999999998</v>
      </c>
      <c r="Z76" s="99">
        <v>0.03</v>
      </c>
      <c r="AA76" s="99">
        <v>20.38</v>
      </c>
      <c r="AB76">
        <v>107.58</v>
      </c>
      <c r="AC76" s="100">
        <v>519.4</v>
      </c>
      <c r="AD76" s="99">
        <v>3.56</v>
      </c>
      <c r="AE76" s="99">
        <v>0.41</v>
      </c>
      <c r="AF76" s="99">
        <v>0.14000000000000001</v>
      </c>
      <c r="AG76" s="99">
        <v>19.079999999999998</v>
      </c>
      <c r="AH76" s="99">
        <v>143.81</v>
      </c>
      <c r="AI76" s="99">
        <v>9.82</v>
      </c>
      <c r="AJ76" s="99">
        <v>37.270000000000003</v>
      </c>
      <c r="AK76" s="101">
        <v>22.83</v>
      </c>
      <c r="AL76" s="99">
        <v>0.93</v>
      </c>
      <c r="AM76" s="99">
        <v>7.65</v>
      </c>
      <c r="AN76" s="99">
        <v>0.06</v>
      </c>
      <c r="AO76" s="99">
        <v>44.74</v>
      </c>
      <c r="AP76" s="99">
        <v>220.51</v>
      </c>
      <c r="AQ76" s="99">
        <v>2.4</v>
      </c>
      <c r="AR76" s="99">
        <v>19.600000000000001</v>
      </c>
      <c r="AS76" s="99">
        <v>51.31</v>
      </c>
      <c r="AT76" s="99">
        <v>33.75</v>
      </c>
      <c r="AU76" s="99">
        <v>218.29</v>
      </c>
      <c r="AV76" s="2"/>
      <c r="AW76" s="2"/>
      <c r="AX76" s="99">
        <v>0.67</v>
      </c>
      <c r="AY76" s="99">
        <v>16.39</v>
      </c>
      <c r="AZ76" s="99">
        <v>0.02</v>
      </c>
      <c r="BA76" s="99">
        <v>2.93</v>
      </c>
      <c r="BB76" s="99">
        <v>123.23</v>
      </c>
      <c r="BC76" s="99">
        <v>2.08</v>
      </c>
      <c r="BD76" s="99">
        <v>0.03</v>
      </c>
      <c r="BE76" s="99">
        <v>37.270000000000003</v>
      </c>
      <c r="BF76" s="99">
        <v>0.96</v>
      </c>
      <c r="BG76" s="99">
        <v>6.05</v>
      </c>
      <c r="BH76" s="99">
        <v>256.69</v>
      </c>
      <c r="BI76" s="99">
        <v>1.95</v>
      </c>
      <c r="BJ76" s="99">
        <v>26.61</v>
      </c>
      <c r="BK76" s="99">
        <v>88.35</v>
      </c>
      <c r="BL76" s="99">
        <v>230.45</v>
      </c>
      <c r="BM76">
        <v>72.959999999999994</v>
      </c>
      <c r="BN76">
        <v>185.72</v>
      </c>
      <c r="BO76">
        <v>14.95</v>
      </c>
      <c r="BP76">
        <v>54.16</v>
      </c>
      <c r="BQ76">
        <v>1.3</v>
      </c>
      <c r="BR76">
        <v>10.28</v>
      </c>
      <c r="BS76">
        <v>7.14</v>
      </c>
      <c r="BT76">
        <v>0.92</v>
      </c>
      <c r="BU76">
        <v>4.5199999999999996</v>
      </c>
      <c r="BV76">
        <v>0.79</v>
      </c>
      <c r="BW76">
        <v>2.2799999999999998</v>
      </c>
      <c r="BX76">
        <v>0.39</v>
      </c>
      <c r="BY76">
        <v>2.64</v>
      </c>
      <c r="BZ76">
        <v>0.4</v>
      </c>
    </row>
    <row r="77" spans="1:79" x14ac:dyDescent="0.2">
      <c r="A77" s="3" t="s">
        <v>39</v>
      </c>
      <c r="B77" s="1">
        <v>-5.5E-2</v>
      </c>
      <c r="C77">
        <v>1981.0050000000001</v>
      </c>
      <c r="D77" t="s">
        <v>28</v>
      </c>
      <c r="E77" t="s">
        <v>16</v>
      </c>
      <c r="F77" t="s">
        <v>35</v>
      </c>
      <c r="M77">
        <v>4.8849749999999998</v>
      </c>
      <c r="N77">
        <v>0.34476099999999998</v>
      </c>
      <c r="O77">
        <v>2.5595189999999999</v>
      </c>
      <c r="P77" s="97">
        <v>7.6674000000000006E-2</v>
      </c>
      <c r="Q77">
        <v>1.244896</v>
      </c>
      <c r="R77" s="98">
        <v>8.1450119999999995</v>
      </c>
      <c r="S77" s="98">
        <v>3.4473999999999998E-2</v>
      </c>
      <c r="T77" s="98">
        <v>0.30415399999999998</v>
      </c>
      <c r="U77" s="98">
        <v>0.87444200000000005</v>
      </c>
      <c r="V77" s="98">
        <v>3.2957000000000001</v>
      </c>
      <c r="W77" s="98">
        <v>0.22870199999999999</v>
      </c>
      <c r="X77" s="98">
        <v>4.8462230000000002</v>
      </c>
      <c r="Y77" s="98">
        <v>0.44961299999999998</v>
      </c>
      <c r="Z77" s="99">
        <v>0.05</v>
      </c>
      <c r="AA77" s="99">
        <v>23.92</v>
      </c>
      <c r="AB77">
        <v>109.57</v>
      </c>
      <c r="AC77" s="100">
        <v>401.64</v>
      </c>
      <c r="AD77" s="99">
        <v>3.42</v>
      </c>
      <c r="AE77" s="99">
        <v>0.5</v>
      </c>
      <c r="AF77" s="99">
        <v>0.23</v>
      </c>
      <c r="AG77" s="99">
        <v>26.25</v>
      </c>
      <c r="AH77" s="99">
        <v>144.74</v>
      </c>
      <c r="AI77" s="99">
        <v>10.74</v>
      </c>
      <c r="AJ77" s="99">
        <v>54.1</v>
      </c>
      <c r="AK77" s="101">
        <v>22.43</v>
      </c>
      <c r="AL77" s="99">
        <v>1.05</v>
      </c>
      <c r="AM77" s="99">
        <v>6.9</v>
      </c>
      <c r="AN77" s="99">
        <v>0.05</v>
      </c>
      <c r="AO77" s="99">
        <v>45.85</v>
      </c>
      <c r="AP77" s="99">
        <v>202.77</v>
      </c>
      <c r="AQ77" s="99">
        <v>2.88</v>
      </c>
      <c r="AR77" s="99">
        <v>19.41</v>
      </c>
      <c r="AS77" s="99">
        <v>66.53</v>
      </c>
      <c r="AT77" s="99">
        <v>34.880000000000003</v>
      </c>
      <c r="AU77" s="99">
        <v>230.5</v>
      </c>
      <c r="AV77" s="2"/>
      <c r="AW77" s="2"/>
      <c r="AX77" s="99">
        <v>0.76</v>
      </c>
      <c r="AY77" s="99">
        <v>17.73</v>
      </c>
      <c r="AZ77" s="99">
        <v>0.04</v>
      </c>
      <c r="BA77" s="99">
        <v>3.2</v>
      </c>
      <c r="BB77" s="99">
        <v>138.47</v>
      </c>
      <c r="BC77" s="99">
        <v>1.94</v>
      </c>
      <c r="BD77" s="99">
        <v>0.03</v>
      </c>
      <c r="BE77" s="99">
        <v>34.96</v>
      </c>
      <c r="BF77" s="99">
        <v>1.0900000000000001</v>
      </c>
      <c r="BG77" s="99">
        <v>6.37</v>
      </c>
      <c r="BH77" s="99">
        <v>312.95999999999998</v>
      </c>
      <c r="BI77" s="99">
        <v>1.97</v>
      </c>
      <c r="BJ77" s="99">
        <v>30.35</v>
      </c>
      <c r="BK77" s="99">
        <v>115.4</v>
      </c>
      <c r="BL77" s="99">
        <v>208.48</v>
      </c>
      <c r="BM77">
        <v>79.17</v>
      </c>
      <c r="BN77">
        <v>212.38</v>
      </c>
      <c r="BO77">
        <v>16.28</v>
      </c>
      <c r="BP77">
        <v>59.1</v>
      </c>
      <c r="BQ77">
        <v>1.59</v>
      </c>
      <c r="BR77">
        <v>10.82</v>
      </c>
      <c r="BS77">
        <v>7.76</v>
      </c>
      <c r="BT77">
        <v>1.03</v>
      </c>
      <c r="BU77">
        <v>5.2</v>
      </c>
      <c r="BV77">
        <v>0.92</v>
      </c>
      <c r="BW77">
        <v>2.63</v>
      </c>
      <c r="BX77">
        <v>0.43</v>
      </c>
      <c r="BY77">
        <v>2.99</v>
      </c>
      <c r="BZ77">
        <v>0.45</v>
      </c>
    </row>
    <row r="78" spans="1:79" x14ac:dyDescent="0.2">
      <c r="A78" s="3" t="s">
        <v>38</v>
      </c>
      <c r="B78" s="1">
        <v>-0.06</v>
      </c>
      <c r="C78">
        <v>1981.01</v>
      </c>
      <c r="D78" t="s">
        <v>28</v>
      </c>
      <c r="E78" t="s">
        <v>16</v>
      </c>
      <c r="F78" t="s">
        <v>35</v>
      </c>
      <c r="M78">
        <v>5.035444</v>
      </c>
      <c r="N78">
        <v>0.15290200000000001</v>
      </c>
      <c r="O78">
        <v>1.0113350000000001</v>
      </c>
      <c r="P78" s="97"/>
      <c r="Q78">
        <v>1.0880799999999999</v>
      </c>
      <c r="R78" s="98"/>
      <c r="S78" s="98"/>
      <c r="T78" s="98"/>
      <c r="U78" s="98"/>
      <c r="V78" s="98"/>
      <c r="W78" s="98"/>
      <c r="X78" s="98"/>
      <c r="Y78" s="98"/>
      <c r="Z78" s="99">
        <v>0.04</v>
      </c>
      <c r="AA78" s="99">
        <v>28.01</v>
      </c>
      <c r="AB78">
        <v>106.55</v>
      </c>
      <c r="AC78" s="100">
        <v>367.62</v>
      </c>
      <c r="AD78" s="99">
        <v>3.22</v>
      </c>
      <c r="AE78" s="99">
        <v>0.47</v>
      </c>
      <c r="AF78" s="99">
        <v>0.24</v>
      </c>
      <c r="AG78" s="99">
        <v>27.74</v>
      </c>
      <c r="AH78" s="99">
        <v>136.79</v>
      </c>
      <c r="AI78" s="99">
        <v>9.98</v>
      </c>
      <c r="AJ78" s="99">
        <v>55.58</v>
      </c>
      <c r="AK78" s="101">
        <v>21.16</v>
      </c>
      <c r="AL78" s="99">
        <v>0.75</v>
      </c>
      <c r="AM78" s="99">
        <v>6.7</v>
      </c>
      <c r="AN78" s="99">
        <v>0.06</v>
      </c>
      <c r="AO78" s="99">
        <v>45.32</v>
      </c>
      <c r="AP78" s="99">
        <v>166.94</v>
      </c>
      <c r="AQ78" s="99">
        <v>2.3199999999999998</v>
      </c>
      <c r="AR78" s="99">
        <v>20.309999999999999</v>
      </c>
      <c r="AS78" s="99">
        <v>67.12</v>
      </c>
      <c r="AT78" s="99">
        <v>32.71</v>
      </c>
      <c r="AU78" s="99">
        <v>158.88999999999999</v>
      </c>
      <c r="AV78" s="2"/>
      <c r="AW78" s="2"/>
      <c r="AX78" s="99">
        <v>0.73</v>
      </c>
      <c r="AY78" s="99">
        <v>13.39</v>
      </c>
      <c r="AZ78" s="99">
        <v>0.02</v>
      </c>
      <c r="BA78" s="99">
        <v>3.02</v>
      </c>
      <c r="BB78" s="99">
        <v>56.21</v>
      </c>
      <c r="BC78" s="99">
        <v>2.1</v>
      </c>
      <c r="BD78" s="99">
        <v>0.03</v>
      </c>
      <c r="BE78" s="99">
        <v>23.68</v>
      </c>
      <c r="BF78" s="99">
        <v>1.1299999999999999</v>
      </c>
      <c r="BG78" s="99">
        <v>4.6399999999999997</v>
      </c>
      <c r="BH78" s="99">
        <v>319.64999999999998</v>
      </c>
      <c r="BI78" s="99">
        <v>1.93</v>
      </c>
      <c r="BJ78" s="99">
        <v>18.59</v>
      </c>
      <c r="BK78" s="99">
        <v>122.92</v>
      </c>
      <c r="BL78" s="99">
        <v>216.3</v>
      </c>
      <c r="BM78">
        <v>41.73</v>
      </c>
      <c r="BN78">
        <v>89.72</v>
      </c>
      <c r="BO78">
        <v>9.73</v>
      </c>
      <c r="BP78">
        <v>37.119999999999997</v>
      </c>
      <c r="BQ78">
        <v>1.01</v>
      </c>
      <c r="BR78">
        <v>7.57</v>
      </c>
      <c r="BS78">
        <v>5.19</v>
      </c>
      <c r="BT78">
        <v>0.69</v>
      </c>
      <c r="BU78">
        <v>3.58</v>
      </c>
      <c r="BV78">
        <v>0.62</v>
      </c>
      <c r="BW78">
        <v>1.73</v>
      </c>
      <c r="BX78">
        <v>0.28000000000000003</v>
      </c>
      <c r="BY78">
        <v>2.08</v>
      </c>
      <c r="BZ78">
        <v>0.32</v>
      </c>
    </row>
    <row r="79" spans="1:79" x14ac:dyDescent="0.2">
      <c r="A79" s="3" t="s">
        <v>37</v>
      </c>
      <c r="B79" s="1">
        <v>-0.2</v>
      </c>
      <c r="C79">
        <v>1981.15</v>
      </c>
      <c r="D79" t="s">
        <v>28</v>
      </c>
      <c r="E79" t="s">
        <v>16</v>
      </c>
      <c r="F79" t="s">
        <v>35</v>
      </c>
      <c r="M79">
        <v>4.2693859999999999</v>
      </c>
      <c r="N79">
        <v>0.18595999999999999</v>
      </c>
      <c r="O79">
        <v>1.122069</v>
      </c>
      <c r="P79" s="97">
        <v>7.8857999999999998E-2</v>
      </c>
      <c r="Q79">
        <v>0.82685600000000004</v>
      </c>
      <c r="R79" s="98">
        <v>9.0182590000000005</v>
      </c>
      <c r="S79" s="98">
        <v>3.4036999999999998E-2</v>
      </c>
      <c r="T79" s="98">
        <v>0.31899100000000002</v>
      </c>
      <c r="U79" s="98">
        <v>0.93474900000000005</v>
      </c>
      <c r="V79" s="98">
        <v>3.4700319999999998</v>
      </c>
      <c r="W79" s="98">
        <v>0.22870199999999999</v>
      </c>
      <c r="X79" s="98">
        <v>4.9858830000000003</v>
      </c>
      <c r="Y79" s="98">
        <v>0.43162899999999998</v>
      </c>
      <c r="Z79" s="99">
        <v>0.03</v>
      </c>
      <c r="AA79" s="99">
        <v>31.07</v>
      </c>
      <c r="AB79">
        <v>105.71</v>
      </c>
      <c r="AC79" s="100">
        <v>362.82</v>
      </c>
      <c r="AD79" s="99">
        <v>4.25</v>
      </c>
      <c r="AE79" s="99">
        <v>0.44</v>
      </c>
      <c r="AF79" s="99">
        <v>0.12</v>
      </c>
      <c r="AG79" s="99">
        <v>42.8</v>
      </c>
      <c r="AH79" s="99">
        <v>122.07</v>
      </c>
      <c r="AI79" s="99">
        <v>10.68</v>
      </c>
      <c r="AJ79" s="99">
        <v>60.13</v>
      </c>
      <c r="AK79" s="101">
        <v>24.76</v>
      </c>
      <c r="AL79" s="99">
        <v>0.81</v>
      </c>
      <c r="AM79" s="99">
        <v>5.93</v>
      </c>
      <c r="AN79" s="99">
        <v>0.05</v>
      </c>
      <c r="AO79" s="99">
        <v>41.04</v>
      </c>
      <c r="AP79" s="99">
        <v>425.84</v>
      </c>
      <c r="AQ79" s="99">
        <v>1.95</v>
      </c>
      <c r="AR79" s="99">
        <v>19.2</v>
      </c>
      <c r="AS79" s="99">
        <v>113.06</v>
      </c>
      <c r="AT79" s="99">
        <v>59.11</v>
      </c>
      <c r="AU79" s="99">
        <v>172.85</v>
      </c>
      <c r="AV79" s="2"/>
      <c r="AW79" s="2"/>
      <c r="AX79" s="99">
        <v>1.0900000000000001</v>
      </c>
      <c r="AY79" s="99">
        <v>14.95</v>
      </c>
      <c r="AZ79" s="99">
        <v>0.02</v>
      </c>
      <c r="BA79" s="99">
        <v>3.27</v>
      </c>
      <c r="BB79" s="99">
        <v>67.47</v>
      </c>
      <c r="BC79" s="99">
        <v>1.94</v>
      </c>
      <c r="BD79" s="99">
        <v>0.03</v>
      </c>
      <c r="BE79" s="99">
        <v>20.100000000000001</v>
      </c>
      <c r="BF79" s="99">
        <v>1.17</v>
      </c>
      <c r="BG79" s="99">
        <v>3.51</v>
      </c>
      <c r="BH79" s="99">
        <v>259.56</v>
      </c>
      <c r="BI79" s="99">
        <v>1.98</v>
      </c>
      <c r="BJ79" s="99">
        <v>19.420000000000002</v>
      </c>
      <c r="BK79" s="99">
        <v>89.24</v>
      </c>
      <c r="BL79" s="99">
        <v>189.05</v>
      </c>
      <c r="BM79">
        <v>39.18</v>
      </c>
      <c r="BN79">
        <v>82.97</v>
      </c>
      <c r="BO79">
        <v>8.7100000000000009</v>
      </c>
      <c r="BP79">
        <v>33.28</v>
      </c>
      <c r="BQ79">
        <v>1.03</v>
      </c>
      <c r="BR79">
        <v>6.77</v>
      </c>
      <c r="BS79">
        <v>4.88</v>
      </c>
      <c r="BT79">
        <v>0.7</v>
      </c>
      <c r="BU79">
        <v>3.66</v>
      </c>
      <c r="BV79">
        <v>0.63</v>
      </c>
      <c r="BW79">
        <v>1.83</v>
      </c>
      <c r="BX79">
        <v>0.3</v>
      </c>
      <c r="BY79">
        <v>2.2400000000000002</v>
      </c>
      <c r="BZ79">
        <v>0.32</v>
      </c>
    </row>
    <row r="80" spans="1:79" x14ac:dyDescent="0.2">
      <c r="A80" s="3" t="s">
        <v>36</v>
      </c>
      <c r="B80" s="1">
        <v>-0.61</v>
      </c>
      <c r="C80">
        <v>1981.56</v>
      </c>
      <c r="D80" t="s">
        <v>28</v>
      </c>
      <c r="E80" t="s">
        <v>16</v>
      </c>
      <c r="F80" t="s">
        <v>35</v>
      </c>
      <c r="M80">
        <v>6.1397190000000004</v>
      </c>
      <c r="N80">
        <v>0.22081200000000001</v>
      </c>
      <c r="O80">
        <v>2.8903279999999998</v>
      </c>
      <c r="P80" s="97"/>
      <c r="Q80">
        <v>0.43982100000000002</v>
      </c>
      <c r="R80" s="98"/>
      <c r="S80" s="98"/>
      <c r="T80" s="98"/>
      <c r="U80" s="98"/>
      <c r="V80" s="98"/>
      <c r="W80" s="98"/>
      <c r="X80" s="98"/>
      <c r="Y80" s="98"/>
      <c r="Z80" s="99">
        <v>0.02</v>
      </c>
      <c r="AA80" s="99">
        <v>33.130000000000003</v>
      </c>
      <c r="AB80">
        <v>100.63</v>
      </c>
      <c r="AC80" s="100">
        <v>454.73</v>
      </c>
      <c r="AD80" s="99">
        <v>2.3199999999999998</v>
      </c>
      <c r="AE80" s="99">
        <v>0.38</v>
      </c>
      <c r="AF80" s="99">
        <v>0.08</v>
      </c>
      <c r="AG80" s="99">
        <v>27.36</v>
      </c>
      <c r="AH80" s="99">
        <v>81.739999999999995</v>
      </c>
      <c r="AI80" s="99">
        <v>6.3</v>
      </c>
      <c r="AJ80" s="99">
        <v>34.74</v>
      </c>
      <c r="AK80" s="101">
        <v>16.39</v>
      </c>
      <c r="AL80" s="99">
        <v>0.7</v>
      </c>
      <c r="AM80" s="99">
        <v>3.9</v>
      </c>
      <c r="AN80" s="99">
        <v>0.04</v>
      </c>
      <c r="AO80" s="99">
        <v>48.32</v>
      </c>
      <c r="AP80" s="99">
        <v>192.26</v>
      </c>
      <c r="AQ80" s="99">
        <v>1.24</v>
      </c>
      <c r="AR80" s="99">
        <v>11.55</v>
      </c>
      <c r="AS80" s="99">
        <v>68.290000000000006</v>
      </c>
      <c r="AT80" s="99">
        <v>33.39</v>
      </c>
      <c r="AU80" s="99">
        <v>160.27000000000001</v>
      </c>
      <c r="AV80" s="2"/>
      <c r="AW80" s="2"/>
      <c r="AX80" s="99">
        <v>0.6</v>
      </c>
      <c r="AY80" s="99">
        <v>14.6</v>
      </c>
      <c r="AZ80" s="99">
        <v>0.01</v>
      </c>
      <c r="BA80" s="99">
        <v>1.94</v>
      </c>
      <c r="BB80" s="99">
        <v>100.41</v>
      </c>
      <c r="BC80" s="99">
        <v>1.0900000000000001</v>
      </c>
      <c r="BD80" s="99">
        <v>0.02</v>
      </c>
      <c r="BE80" s="99">
        <v>24.2</v>
      </c>
      <c r="BF80" s="99">
        <v>0.77</v>
      </c>
      <c r="BG80" s="99">
        <v>2.94</v>
      </c>
      <c r="BH80" s="99">
        <v>189.37</v>
      </c>
      <c r="BI80" s="99">
        <v>1.27</v>
      </c>
      <c r="BJ80" s="99">
        <v>21.99</v>
      </c>
      <c r="BK80" s="99">
        <v>65.69</v>
      </c>
      <c r="BL80" s="99">
        <v>125.41</v>
      </c>
      <c r="BM80">
        <v>53.34</v>
      </c>
      <c r="BN80">
        <v>144.61000000000001</v>
      </c>
      <c r="BO80">
        <v>10.36</v>
      </c>
      <c r="BP80">
        <v>38.53</v>
      </c>
      <c r="BQ80">
        <v>1.1599999999999999</v>
      </c>
      <c r="BR80">
        <v>7.72</v>
      </c>
      <c r="BS80">
        <v>5.58</v>
      </c>
      <c r="BT80">
        <v>0.77</v>
      </c>
      <c r="BU80">
        <v>3.78</v>
      </c>
      <c r="BV80">
        <v>0.66</v>
      </c>
      <c r="BW80">
        <v>1.94</v>
      </c>
      <c r="BX80">
        <v>0.32</v>
      </c>
      <c r="BY80">
        <v>2.2799999999999998</v>
      </c>
      <c r="BZ80">
        <v>0.33</v>
      </c>
    </row>
    <row r="81" spans="1:78" x14ac:dyDescent="0.2">
      <c r="A81" s="3" t="s">
        <v>34</v>
      </c>
      <c r="B81" s="1">
        <v>-0.91</v>
      </c>
      <c r="C81">
        <v>1981.86</v>
      </c>
      <c r="D81" t="s">
        <v>28</v>
      </c>
      <c r="E81" t="s">
        <v>16</v>
      </c>
      <c r="F81" t="s">
        <v>35</v>
      </c>
      <c r="M81">
        <v>4.3357010000000002</v>
      </c>
      <c r="N81">
        <v>0.244336</v>
      </c>
      <c r="O81">
        <v>1.46706</v>
      </c>
      <c r="P81" s="97"/>
      <c r="Q81">
        <v>0.83598099999999997</v>
      </c>
      <c r="R81" s="98"/>
      <c r="S81" s="98"/>
      <c r="T81" s="98"/>
      <c r="U81" s="98"/>
      <c r="V81" s="98"/>
      <c r="W81" s="98"/>
      <c r="X81" s="98"/>
      <c r="Y81" s="98"/>
      <c r="Z81" s="99">
        <v>0.04</v>
      </c>
      <c r="AA81" s="99">
        <v>24.57</v>
      </c>
      <c r="AB81">
        <v>91.57</v>
      </c>
      <c r="AC81" s="100">
        <v>478.48</v>
      </c>
      <c r="AD81" s="99">
        <v>3.07</v>
      </c>
      <c r="AE81" s="99">
        <v>0.56000000000000005</v>
      </c>
      <c r="AF81" s="99">
        <v>0.32</v>
      </c>
      <c r="AG81" s="99">
        <v>38.07</v>
      </c>
      <c r="AH81" s="99">
        <v>121.91</v>
      </c>
      <c r="AI81" s="99">
        <v>13.18</v>
      </c>
      <c r="AJ81" s="99">
        <v>79.69</v>
      </c>
      <c r="AK81" s="101">
        <v>21.12</v>
      </c>
      <c r="AL81" s="99">
        <v>0.77</v>
      </c>
      <c r="AM81" s="99">
        <v>5.04</v>
      </c>
      <c r="AN81" s="99">
        <v>0.06</v>
      </c>
      <c r="AO81" s="99">
        <v>53.48</v>
      </c>
      <c r="AP81" s="99">
        <v>222.79</v>
      </c>
      <c r="AQ81" s="99">
        <v>2.0699999999999998</v>
      </c>
      <c r="AR81" s="99">
        <v>21.37</v>
      </c>
      <c r="AS81" s="99">
        <v>100.13</v>
      </c>
      <c r="AT81" s="99">
        <v>37.130000000000003</v>
      </c>
      <c r="AU81" s="99">
        <v>216.43</v>
      </c>
      <c r="AV81" s="2"/>
      <c r="AW81" s="2"/>
      <c r="AX81" s="99">
        <v>0.88</v>
      </c>
      <c r="AY81" s="99">
        <v>22.73</v>
      </c>
      <c r="AZ81" s="99">
        <v>0.02</v>
      </c>
      <c r="BA81" s="99">
        <v>3.44</v>
      </c>
      <c r="BB81" s="99">
        <v>116.91</v>
      </c>
      <c r="BC81" s="99">
        <v>1.95</v>
      </c>
      <c r="BD81" s="99">
        <v>0.03</v>
      </c>
      <c r="BE81" s="99">
        <v>32.14</v>
      </c>
      <c r="BF81" s="99">
        <v>1.31</v>
      </c>
      <c r="BG81" s="99">
        <v>7.09</v>
      </c>
      <c r="BH81" s="99">
        <v>365.06</v>
      </c>
      <c r="BI81" s="99">
        <v>3.08</v>
      </c>
      <c r="BJ81" s="99">
        <v>26.76</v>
      </c>
      <c r="BK81" s="99">
        <v>164.48</v>
      </c>
      <c r="BL81" s="99">
        <v>168.91</v>
      </c>
      <c r="BM81">
        <v>65.5</v>
      </c>
      <c r="BN81">
        <v>180.52</v>
      </c>
      <c r="BO81">
        <v>11.92</v>
      </c>
      <c r="BP81">
        <v>42.18</v>
      </c>
      <c r="BQ81">
        <v>1.26</v>
      </c>
      <c r="BR81">
        <v>8.07</v>
      </c>
      <c r="BS81">
        <v>5.96</v>
      </c>
      <c r="BT81">
        <v>0.83</v>
      </c>
      <c r="BU81">
        <v>4.3600000000000003</v>
      </c>
      <c r="BV81">
        <v>0.78</v>
      </c>
      <c r="BW81">
        <v>2.29</v>
      </c>
      <c r="BX81">
        <v>0.41</v>
      </c>
      <c r="BY81">
        <v>2.91</v>
      </c>
      <c r="BZ81">
        <v>0.44</v>
      </c>
    </row>
    <row r="82" spans="1:78" x14ac:dyDescent="0.2">
      <c r="A82" s="3" t="s">
        <v>33</v>
      </c>
      <c r="B82" s="1">
        <v>-4.8099999999999996</v>
      </c>
      <c r="C82">
        <v>1985.76</v>
      </c>
      <c r="D82" t="s">
        <v>28</v>
      </c>
      <c r="E82" t="s">
        <v>1</v>
      </c>
      <c r="F82" t="s">
        <v>27</v>
      </c>
      <c r="M82">
        <v>6.535202</v>
      </c>
      <c r="N82">
        <v>0.36661899999999997</v>
      </c>
      <c r="O82">
        <v>3.087358</v>
      </c>
      <c r="P82" s="97">
        <v>6.4992999999999995E-2</v>
      </c>
      <c r="Q82">
        <v>0.56225599999999998</v>
      </c>
      <c r="R82" s="98">
        <v>6.1180209999999997</v>
      </c>
      <c r="S82" s="98">
        <v>2.1819000000000002E-2</v>
      </c>
      <c r="T82" s="98">
        <v>0.17804200000000001</v>
      </c>
      <c r="U82" s="98">
        <v>0.74176799999999998</v>
      </c>
      <c r="V82" s="98">
        <v>2.2165029999999999</v>
      </c>
      <c r="W82" s="98">
        <v>2.9159519999999999</v>
      </c>
      <c r="X82" s="98">
        <v>3.337888</v>
      </c>
      <c r="Y82" s="98">
        <v>0.33571099999999998</v>
      </c>
      <c r="Z82" s="99">
        <v>0.02</v>
      </c>
      <c r="AA82" s="99">
        <v>45.01</v>
      </c>
      <c r="AB82">
        <v>95.61</v>
      </c>
      <c r="AC82" s="100">
        <v>355.71</v>
      </c>
      <c r="AD82" s="99">
        <v>2.16</v>
      </c>
      <c r="AE82" s="99">
        <v>0.45</v>
      </c>
      <c r="AF82" s="99">
        <v>0.1</v>
      </c>
      <c r="AG82" s="99">
        <v>55.83</v>
      </c>
      <c r="AH82" s="99">
        <v>95.3</v>
      </c>
      <c r="AI82" s="99">
        <v>8.4</v>
      </c>
      <c r="AJ82" s="99">
        <v>42.24</v>
      </c>
      <c r="AK82" s="101">
        <v>14.63</v>
      </c>
      <c r="AL82" s="99">
        <v>0.7</v>
      </c>
      <c r="AM82" s="99">
        <v>3.25</v>
      </c>
      <c r="AN82" s="99">
        <v>0.05</v>
      </c>
      <c r="AO82" s="99">
        <v>52.73</v>
      </c>
      <c r="AP82" s="99">
        <v>981.96</v>
      </c>
      <c r="AQ82" s="99">
        <v>2.0699999999999998</v>
      </c>
      <c r="AR82" s="99">
        <v>16.09</v>
      </c>
      <c r="AS82" s="99">
        <v>91.11</v>
      </c>
      <c r="AT82" s="99">
        <v>34.21</v>
      </c>
      <c r="AU82" s="99">
        <v>149.07</v>
      </c>
      <c r="AV82" s="2"/>
      <c r="AW82" s="2"/>
      <c r="AX82" s="99">
        <v>0.51</v>
      </c>
      <c r="AY82" s="99">
        <v>14.71</v>
      </c>
      <c r="AZ82" s="99">
        <v>0.01</v>
      </c>
      <c r="BA82" s="99">
        <v>2.46</v>
      </c>
      <c r="BB82" s="99">
        <v>130.41</v>
      </c>
      <c r="BC82" s="99">
        <v>0.89</v>
      </c>
      <c r="BD82" s="99">
        <v>0.03</v>
      </c>
      <c r="BE82" s="99">
        <v>18.440000000000001</v>
      </c>
      <c r="BF82" s="99">
        <v>0.77</v>
      </c>
      <c r="BG82" s="99">
        <v>2.3199999999999998</v>
      </c>
      <c r="BH82" s="99">
        <v>188.9</v>
      </c>
      <c r="BI82" s="99">
        <v>1.69</v>
      </c>
      <c r="BJ82" s="99">
        <v>30.29</v>
      </c>
      <c r="BK82" s="99">
        <v>66.099999999999994</v>
      </c>
      <c r="BL82" s="99">
        <v>110.91</v>
      </c>
      <c r="BM82">
        <v>54.32</v>
      </c>
      <c r="BN82">
        <v>127.37</v>
      </c>
      <c r="BO82">
        <v>11.26</v>
      </c>
      <c r="BP82">
        <v>43.25</v>
      </c>
      <c r="BQ82">
        <v>1.41</v>
      </c>
      <c r="BR82">
        <v>8.66</v>
      </c>
      <c r="BS82">
        <v>6.35</v>
      </c>
      <c r="BT82">
        <v>0.89</v>
      </c>
      <c r="BU82">
        <v>4.8099999999999996</v>
      </c>
      <c r="BV82">
        <v>0.86</v>
      </c>
      <c r="BW82">
        <v>2.4500000000000002</v>
      </c>
      <c r="BX82">
        <v>0.41</v>
      </c>
      <c r="BY82">
        <v>2.87</v>
      </c>
      <c r="BZ82">
        <v>0.4</v>
      </c>
    </row>
    <row r="83" spans="1:78" x14ac:dyDescent="0.2">
      <c r="A83" s="3" t="s">
        <v>32</v>
      </c>
      <c r="B83" s="1">
        <v>-5.66</v>
      </c>
      <c r="C83">
        <v>1986.61</v>
      </c>
      <c r="D83" t="s">
        <v>28</v>
      </c>
      <c r="E83" t="s">
        <v>1</v>
      </c>
      <c r="F83" t="s">
        <v>27</v>
      </c>
      <c r="M83">
        <v>5.0638649999999998</v>
      </c>
      <c r="N83">
        <v>0.26911000000000002</v>
      </c>
      <c r="O83">
        <v>2.2171419999999999</v>
      </c>
      <c r="P83" s="97"/>
      <c r="Q83">
        <v>0.80435400000000001</v>
      </c>
      <c r="R83" s="98"/>
      <c r="S83" s="98"/>
      <c r="T83" s="98"/>
      <c r="U83" s="98"/>
      <c r="V83" s="98"/>
      <c r="W83" s="98"/>
      <c r="X83" s="98"/>
      <c r="Y83" s="98"/>
      <c r="Z83" s="99">
        <v>0.03</v>
      </c>
      <c r="AA83" s="99">
        <v>40.729999999999997</v>
      </c>
      <c r="AB83">
        <v>92.77</v>
      </c>
      <c r="AC83" s="100">
        <v>372.97</v>
      </c>
      <c r="AD83" s="99">
        <v>2.91</v>
      </c>
      <c r="AE83" s="99">
        <v>0.52</v>
      </c>
      <c r="AF83" s="99">
        <v>0.09</v>
      </c>
      <c r="AG83" s="99">
        <v>55.76</v>
      </c>
      <c r="AH83" s="99">
        <v>99.04</v>
      </c>
      <c r="AI83" s="99">
        <v>9.56</v>
      </c>
      <c r="AJ83" s="99">
        <v>45.27</v>
      </c>
      <c r="AK83" s="101">
        <v>18.32</v>
      </c>
      <c r="AL83" s="99">
        <v>0.76</v>
      </c>
      <c r="AM83" s="99">
        <v>4.05</v>
      </c>
      <c r="AN83" s="99">
        <v>0.05</v>
      </c>
      <c r="AO83" s="99">
        <v>47.83</v>
      </c>
      <c r="AP83" s="99">
        <v>204.43</v>
      </c>
      <c r="AQ83" s="99">
        <v>8.93</v>
      </c>
      <c r="AR83" s="99">
        <v>17.600000000000001</v>
      </c>
      <c r="AS83" s="99">
        <v>116.55</v>
      </c>
      <c r="AT83" s="99">
        <v>47.2</v>
      </c>
      <c r="AU83" s="99">
        <v>168.54</v>
      </c>
      <c r="AV83" s="2"/>
      <c r="AW83" s="2"/>
      <c r="AX83" s="99">
        <v>0.93</v>
      </c>
      <c r="AY83" s="99">
        <v>12.36</v>
      </c>
      <c r="AZ83" s="99">
        <v>0.02</v>
      </c>
      <c r="BA83" s="99">
        <v>2.74</v>
      </c>
      <c r="BB83" s="99">
        <v>100.37</v>
      </c>
      <c r="BC83" s="99">
        <v>1.59</v>
      </c>
      <c r="BD83" s="99">
        <v>0.02</v>
      </c>
      <c r="BE83" s="99">
        <v>15.04</v>
      </c>
      <c r="BF83" s="99">
        <v>1.87</v>
      </c>
      <c r="BG83" s="99">
        <v>3</v>
      </c>
      <c r="BH83" s="99">
        <v>207.96</v>
      </c>
      <c r="BI83" s="99">
        <v>1.97</v>
      </c>
      <c r="BJ83" s="99">
        <v>19.100000000000001</v>
      </c>
      <c r="BK83" s="99">
        <v>64.180000000000007</v>
      </c>
      <c r="BL83" s="99">
        <v>137.85</v>
      </c>
      <c r="BM83">
        <v>33.58</v>
      </c>
      <c r="BN83">
        <v>83.14</v>
      </c>
      <c r="BO83">
        <v>7.07</v>
      </c>
      <c r="BP83">
        <v>27</v>
      </c>
      <c r="BQ83">
        <v>0.92</v>
      </c>
      <c r="BR83">
        <v>5.59</v>
      </c>
      <c r="BS83">
        <v>4.13</v>
      </c>
      <c r="BT83">
        <v>0.6</v>
      </c>
      <c r="BU83">
        <v>3.24</v>
      </c>
      <c r="BV83">
        <v>0.59</v>
      </c>
      <c r="BW83">
        <v>1.66</v>
      </c>
      <c r="BX83">
        <v>0.28000000000000003</v>
      </c>
      <c r="BY83">
        <v>1.92</v>
      </c>
      <c r="BZ83">
        <v>0.27</v>
      </c>
    </row>
    <row r="84" spans="1:78" x14ac:dyDescent="0.2">
      <c r="A84" s="3" t="s">
        <v>31</v>
      </c>
      <c r="B84" s="1">
        <v>-6.11</v>
      </c>
      <c r="C84">
        <v>1987.06</v>
      </c>
      <c r="D84" t="s">
        <v>28</v>
      </c>
      <c r="E84" t="s">
        <v>1</v>
      </c>
      <c r="F84" t="s">
        <v>27</v>
      </c>
      <c r="G84">
        <v>-39.1</v>
      </c>
      <c r="M84">
        <v>12.291138999999999</v>
      </c>
      <c r="N84">
        <v>1.4296530000000001</v>
      </c>
      <c r="O84">
        <v>13.04998</v>
      </c>
      <c r="P84" s="97"/>
      <c r="Q84">
        <v>0.42777100000000001</v>
      </c>
      <c r="R84" s="98"/>
      <c r="S84" s="98"/>
      <c r="T84" s="98"/>
      <c r="U84" s="98"/>
      <c r="V84" s="98"/>
      <c r="W84" s="98"/>
      <c r="X84" s="98"/>
      <c r="Y84" s="98"/>
      <c r="Z84" s="99">
        <v>0.01</v>
      </c>
      <c r="AA84" s="99">
        <v>7.75</v>
      </c>
      <c r="AB84">
        <v>87.39</v>
      </c>
      <c r="AC84" s="100">
        <v>233.77</v>
      </c>
      <c r="AD84" s="99">
        <v>1.1000000000000001</v>
      </c>
      <c r="AE84" s="99">
        <v>0.22</v>
      </c>
      <c r="AF84" s="99">
        <v>0.06</v>
      </c>
      <c r="AG84" s="99">
        <v>13.13</v>
      </c>
      <c r="AH84" s="99">
        <v>48</v>
      </c>
      <c r="AI84" s="99">
        <v>4.03</v>
      </c>
      <c r="AJ84" s="99">
        <v>25.61</v>
      </c>
      <c r="AK84" s="101">
        <v>7.11</v>
      </c>
      <c r="AL84" s="99">
        <v>0.51</v>
      </c>
      <c r="AM84" s="99">
        <v>1.59</v>
      </c>
      <c r="AN84" s="99">
        <v>0.03</v>
      </c>
      <c r="AO84" s="99">
        <v>37.76</v>
      </c>
      <c r="AP84" s="99">
        <v>1939.51</v>
      </c>
      <c r="AQ84" s="99">
        <v>0.95</v>
      </c>
      <c r="AR84" s="99">
        <v>6.66</v>
      </c>
      <c r="AS84" s="99">
        <v>29.83</v>
      </c>
      <c r="AT84" s="99">
        <v>14.09</v>
      </c>
      <c r="AU84" s="99">
        <v>72.38</v>
      </c>
      <c r="AV84" s="2"/>
      <c r="AW84" s="2"/>
      <c r="AX84" s="99">
        <v>0.2</v>
      </c>
      <c r="AY84" s="99">
        <v>10.050000000000001</v>
      </c>
      <c r="AZ84" s="99">
        <v>0.01</v>
      </c>
      <c r="BA84" s="99">
        <v>1.27</v>
      </c>
      <c r="BB84" s="99">
        <v>334.21</v>
      </c>
      <c r="BC84" s="99">
        <v>0.53</v>
      </c>
      <c r="BD84" s="99">
        <v>0.02</v>
      </c>
      <c r="BE84" s="99">
        <v>9.89</v>
      </c>
      <c r="BF84" s="99">
        <v>0.33</v>
      </c>
      <c r="BG84" s="99">
        <v>1.24</v>
      </c>
      <c r="BH84" s="99">
        <v>77.31</v>
      </c>
      <c r="BI84" s="99">
        <v>0.85</v>
      </c>
      <c r="BJ84" s="99">
        <v>27.99</v>
      </c>
      <c r="BK84" s="99">
        <v>38.799999999999997</v>
      </c>
      <c r="BL84" s="99">
        <v>49.12</v>
      </c>
      <c r="BM84">
        <v>36.25</v>
      </c>
      <c r="BN84">
        <v>100.4</v>
      </c>
      <c r="BO84">
        <v>7.42</v>
      </c>
      <c r="BP84">
        <v>28.8</v>
      </c>
      <c r="BQ84">
        <v>1.06</v>
      </c>
      <c r="BR84">
        <v>6.16</v>
      </c>
      <c r="BS84">
        <v>4.92</v>
      </c>
      <c r="BT84">
        <v>0.72</v>
      </c>
      <c r="BU84">
        <v>4</v>
      </c>
      <c r="BV84">
        <v>0.73</v>
      </c>
      <c r="BW84">
        <v>1.97</v>
      </c>
      <c r="BX84">
        <v>0.3</v>
      </c>
      <c r="BY84">
        <v>1.93</v>
      </c>
      <c r="BZ84">
        <v>0.27</v>
      </c>
    </row>
    <row r="85" spans="1:78" x14ac:dyDescent="0.2">
      <c r="A85" s="3" t="s">
        <v>30</v>
      </c>
      <c r="B85" s="1">
        <v>-7.06</v>
      </c>
      <c r="C85">
        <v>1988.01</v>
      </c>
      <c r="D85" t="s">
        <v>28</v>
      </c>
      <c r="E85" t="s">
        <v>1</v>
      </c>
      <c r="F85" t="s">
        <v>27</v>
      </c>
      <c r="M85">
        <v>5.727074</v>
      </c>
      <c r="N85">
        <v>0.36340299999999998</v>
      </c>
      <c r="O85">
        <v>3.0610650000000001</v>
      </c>
      <c r="P85" s="97"/>
      <c r="Q85">
        <v>0.77122800000000002</v>
      </c>
      <c r="R85" s="98"/>
      <c r="S85" s="98"/>
      <c r="T85" s="98"/>
      <c r="U85" s="98"/>
      <c r="V85" s="98"/>
      <c r="W85" s="98"/>
      <c r="X85" s="98"/>
      <c r="Y85" s="98"/>
      <c r="Z85" s="99">
        <v>0.03</v>
      </c>
      <c r="AA85" s="99">
        <v>36.9</v>
      </c>
      <c r="AB85">
        <v>104.92</v>
      </c>
      <c r="AC85" s="100">
        <v>388.99</v>
      </c>
      <c r="AD85" s="99">
        <v>3.27</v>
      </c>
      <c r="AE85" s="99">
        <v>0.48</v>
      </c>
      <c r="AF85" s="99">
        <v>0.15</v>
      </c>
      <c r="AG85" s="99">
        <v>47.4</v>
      </c>
      <c r="AH85" s="99">
        <v>106.84</v>
      </c>
      <c r="AI85" s="99">
        <v>11.68</v>
      </c>
      <c r="AJ85" s="99">
        <v>46.18</v>
      </c>
      <c r="AK85" s="101">
        <v>18.32</v>
      </c>
      <c r="AL85" s="99">
        <v>1.06</v>
      </c>
      <c r="AM85" s="99">
        <v>3.53</v>
      </c>
      <c r="AN85" s="99">
        <v>0.05</v>
      </c>
      <c r="AO85" s="99">
        <v>57.14</v>
      </c>
      <c r="AP85" s="99">
        <v>637.19000000000005</v>
      </c>
      <c r="AQ85" s="99">
        <v>5.26</v>
      </c>
      <c r="AR85" s="99">
        <v>16.28</v>
      </c>
      <c r="AS85" s="99">
        <v>121.29</v>
      </c>
      <c r="AT85" s="99">
        <v>55</v>
      </c>
      <c r="AU85" s="99">
        <v>183.63</v>
      </c>
      <c r="AV85" s="2"/>
      <c r="AW85" s="2"/>
      <c r="AX85" s="99">
        <v>0.74</v>
      </c>
      <c r="AY85" s="99">
        <v>16.21</v>
      </c>
      <c r="AZ85" s="99">
        <v>0.02</v>
      </c>
      <c r="BA85" s="99">
        <v>2.59</v>
      </c>
      <c r="BB85" s="99">
        <v>141.36000000000001</v>
      </c>
      <c r="BC85" s="99">
        <v>1.42</v>
      </c>
      <c r="BD85" s="99">
        <v>0.03</v>
      </c>
      <c r="BE85" s="99">
        <v>21.94</v>
      </c>
      <c r="BF85" s="99">
        <v>0.93</v>
      </c>
      <c r="BG85" s="99">
        <v>2.34</v>
      </c>
      <c r="BH85" s="99">
        <v>228.55</v>
      </c>
      <c r="BI85" s="99">
        <v>1.81</v>
      </c>
      <c r="BJ85" s="99">
        <v>37.46</v>
      </c>
      <c r="BK85" s="99">
        <v>75</v>
      </c>
      <c r="BL85" s="99">
        <v>125.33</v>
      </c>
      <c r="BM85">
        <v>55.48</v>
      </c>
      <c r="BN85">
        <v>163.27000000000001</v>
      </c>
      <c r="BO85">
        <v>11.31</v>
      </c>
      <c r="BP85">
        <v>44.14</v>
      </c>
      <c r="BQ85">
        <v>1.68</v>
      </c>
      <c r="BR85">
        <v>9.44</v>
      </c>
      <c r="BS85">
        <v>7.32</v>
      </c>
      <c r="BT85">
        <v>1.1000000000000001</v>
      </c>
      <c r="BU85">
        <v>5.82</v>
      </c>
      <c r="BV85">
        <v>1.07</v>
      </c>
      <c r="BW85">
        <v>2.89</v>
      </c>
      <c r="BX85">
        <v>0.48</v>
      </c>
      <c r="BY85">
        <v>3.22</v>
      </c>
      <c r="BZ85">
        <v>0.46</v>
      </c>
    </row>
    <row r="86" spans="1:78" x14ac:dyDescent="0.2">
      <c r="A86" s="3" t="s">
        <v>29</v>
      </c>
      <c r="B86" s="1">
        <v>-9.26</v>
      </c>
      <c r="C86">
        <v>1990.21</v>
      </c>
      <c r="D86" t="s">
        <v>28</v>
      </c>
      <c r="E86" t="s">
        <v>1</v>
      </c>
      <c r="F86" t="s">
        <v>27</v>
      </c>
      <c r="M86">
        <v>4.9812370000000001</v>
      </c>
      <c r="N86">
        <v>0.237597</v>
      </c>
      <c r="O86">
        <v>2.7815660000000002</v>
      </c>
      <c r="P86" s="97"/>
      <c r="Q86">
        <v>0.53925800000000002</v>
      </c>
      <c r="R86" s="98"/>
      <c r="S86" s="98"/>
      <c r="T86" s="98"/>
      <c r="U86" s="98"/>
      <c r="V86" s="98"/>
      <c r="W86" s="98"/>
      <c r="X86" s="98"/>
      <c r="Y86" s="98"/>
      <c r="Z86" s="99">
        <v>0.02</v>
      </c>
      <c r="AA86" s="99">
        <v>23.79</v>
      </c>
      <c r="AB86">
        <v>98.23</v>
      </c>
      <c r="AC86" s="100">
        <v>370.88</v>
      </c>
      <c r="AD86" s="99">
        <v>3.72</v>
      </c>
      <c r="AE86" s="99">
        <v>0.39</v>
      </c>
      <c r="AF86" s="99">
        <v>0.15</v>
      </c>
      <c r="AG86" s="99">
        <v>17.82</v>
      </c>
      <c r="AH86" s="99">
        <v>128.91</v>
      </c>
      <c r="AI86" s="99">
        <v>13.43</v>
      </c>
      <c r="AJ86" s="99">
        <v>31.68</v>
      </c>
      <c r="AK86" s="101">
        <v>19.72</v>
      </c>
      <c r="AL86" s="99">
        <v>0.69</v>
      </c>
      <c r="AM86" s="99">
        <v>3.67</v>
      </c>
      <c r="AN86" s="99">
        <v>0.05</v>
      </c>
      <c r="AO86" s="99">
        <v>55.01</v>
      </c>
      <c r="AP86" s="99">
        <v>136.91999999999999</v>
      </c>
      <c r="AQ86" s="99">
        <v>2.58</v>
      </c>
      <c r="AR86" s="99">
        <v>22.49</v>
      </c>
      <c r="AS86" s="99">
        <v>60.43</v>
      </c>
      <c r="AT86" s="99">
        <v>25.39</v>
      </c>
      <c r="AU86" s="99">
        <v>179.47</v>
      </c>
      <c r="AV86" s="2"/>
      <c r="AW86" s="2"/>
      <c r="AX86" s="99">
        <v>0.37</v>
      </c>
      <c r="AY86" s="99">
        <v>13.39</v>
      </c>
      <c r="AZ86" s="99">
        <v>0.01</v>
      </c>
      <c r="BA86" s="99">
        <v>3.24</v>
      </c>
      <c r="BB86" s="99">
        <v>88.12</v>
      </c>
      <c r="BC86" s="99">
        <v>1.88</v>
      </c>
      <c r="BD86" s="99">
        <v>0.02</v>
      </c>
      <c r="BE86" s="99">
        <v>13.92</v>
      </c>
      <c r="BF86" s="99">
        <v>0.79</v>
      </c>
      <c r="BG86" s="99">
        <v>1.77</v>
      </c>
      <c r="BH86" s="99">
        <v>222.99</v>
      </c>
      <c r="BI86" s="99">
        <v>2.23</v>
      </c>
      <c r="BJ86" s="99">
        <v>20.47</v>
      </c>
      <c r="BK86" s="99">
        <v>83.02</v>
      </c>
      <c r="BL86" s="99">
        <v>130.31</v>
      </c>
      <c r="BM86">
        <v>32.56</v>
      </c>
      <c r="BN86">
        <v>72.31</v>
      </c>
      <c r="BO86">
        <v>6.79</v>
      </c>
      <c r="BP86">
        <v>26.56</v>
      </c>
      <c r="BQ86">
        <v>0.94</v>
      </c>
      <c r="BR86">
        <v>5.26</v>
      </c>
      <c r="BS86">
        <v>3.85</v>
      </c>
      <c r="BT86">
        <v>0.57999999999999996</v>
      </c>
      <c r="BU86">
        <v>3.36</v>
      </c>
      <c r="BV86">
        <v>0.62</v>
      </c>
      <c r="BW86">
        <v>1.78</v>
      </c>
      <c r="BX86">
        <v>0.3</v>
      </c>
      <c r="BY86">
        <v>2.15</v>
      </c>
      <c r="BZ86">
        <v>0.3</v>
      </c>
    </row>
    <row r="87" spans="1:78" x14ac:dyDescent="0.2">
      <c r="A87" s="3" t="s">
        <v>25</v>
      </c>
      <c r="B87" s="1">
        <v>-11.31</v>
      </c>
      <c r="C87">
        <v>1992.26</v>
      </c>
      <c r="D87" t="s">
        <v>28</v>
      </c>
      <c r="E87" t="s">
        <v>1</v>
      </c>
      <c r="F87" t="s">
        <v>27</v>
      </c>
      <c r="M87">
        <v>1.824489</v>
      </c>
      <c r="N87">
        <v>0.296823</v>
      </c>
      <c r="O87">
        <v>0.97661299999999995</v>
      </c>
      <c r="P87" s="97"/>
      <c r="Q87">
        <v>0.91914600000000002</v>
      </c>
      <c r="R87" s="98"/>
      <c r="S87" s="98"/>
      <c r="T87" s="98"/>
      <c r="U87" s="98"/>
      <c r="V87" s="98"/>
      <c r="W87" s="98"/>
      <c r="X87" s="98"/>
      <c r="Y87" s="98"/>
      <c r="Z87" s="99">
        <v>0.03</v>
      </c>
      <c r="AA87" s="99">
        <v>126.21</v>
      </c>
      <c r="AB87">
        <v>79.42</v>
      </c>
      <c r="AC87" s="100">
        <v>326.39</v>
      </c>
      <c r="AD87" s="99">
        <v>7.59</v>
      </c>
      <c r="AE87" s="99">
        <v>0.83</v>
      </c>
      <c r="AF87" s="99">
        <v>0.17</v>
      </c>
      <c r="AG87" s="99">
        <v>111.83</v>
      </c>
      <c r="AH87" s="99">
        <v>176.28</v>
      </c>
      <c r="AI87" s="99">
        <v>20.39</v>
      </c>
      <c r="AJ87" s="99">
        <v>99.2</v>
      </c>
      <c r="AK87" s="101">
        <v>43.53</v>
      </c>
      <c r="AL87" s="99">
        <v>0.81</v>
      </c>
      <c r="AM87" s="99">
        <v>7.04</v>
      </c>
      <c r="AN87" s="99">
        <v>0.1</v>
      </c>
      <c r="AO87" s="99">
        <v>89.46</v>
      </c>
      <c r="AP87" s="99">
        <v>91.24</v>
      </c>
      <c r="AQ87" s="99">
        <v>8.3000000000000007</v>
      </c>
      <c r="AR87" s="99">
        <v>35.24</v>
      </c>
      <c r="AS87" s="99">
        <v>156.32</v>
      </c>
      <c r="AT87" s="99">
        <v>73.16</v>
      </c>
      <c r="AU87" s="99">
        <v>155.88</v>
      </c>
      <c r="AV87" s="2"/>
      <c r="AW87" s="2"/>
      <c r="AX87" s="99">
        <v>1.1299999999999999</v>
      </c>
      <c r="AY87" s="99">
        <v>26.5</v>
      </c>
      <c r="AZ87" s="99">
        <v>0.01</v>
      </c>
      <c r="BA87" s="99">
        <v>5.09</v>
      </c>
      <c r="BB87" s="99">
        <v>96.88</v>
      </c>
      <c r="BC87" s="99">
        <v>3.19</v>
      </c>
      <c r="BD87" s="99">
        <v>7.0000000000000007E-2</v>
      </c>
      <c r="BE87" s="99">
        <v>29.78</v>
      </c>
      <c r="BF87" s="99">
        <v>1.35</v>
      </c>
      <c r="BG87" s="99">
        <v>13.47</v>
      </c>
      <c r="BH87" s="99">
        <v>436.85</v>
      </c>
      <c r="BI87" s="99">
        <v>3.93</v>
      </c>
      <c r="BJ87" s="99">
        <v>41.98</v>
      </c>
      <c r="BK87" s="99">
        <v>101.47</v>
      </c>
      <c r="BL87" s="99">
        <v>244.95</v>
      </c>
      <c r="BM87">
        <v>65.260000000000005</v>
      </c>
      <c r="BN87">
        <v>204.06</v>
      </c>
      <c r="BO87">
        <v>14.82</v>
      </c>
      <c r="BP87">
        <v>57.86</v>
      </c>
      <c r="BQ87">
        <v>2.17</v>
      </c>
      <c r="BR87">
        <v>12.3</v>
      </c>
      <c r="BS87">
        <v>9.61</v>
      </c>
      <c r="BT87">
        <v>1.47</v>
      </c>
      <c r="BU87">
        <v>7.86</v>
      </c>
      <c r="BV87">
        <v>1.42</v>
      </c>
      <c r="BW87">
        <v>3.93</v>
      </c>
      <c r="BX87">
        <v>0.63</v>
      </c>
      <c r="BY87">
        <v>4.45</v>
      </c>
      <c r="BZ87">
        <v>0.62</v>
      </c>
    </row>
  </sheetData>
  <conditionalFormatting sqref="M46:M87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{631B37EE-4AAF-1D43-9C02-AEACB479B2FB}</x14:id>
        </ext>
      </extLst>
    </cfRule>
  </conditionalFormatting>
  <conditionalFormatting sqref="N3:N35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{7E5631F7-975C-9D43-9D48-7FCD35E084E0}</x14:id>
        </ext>
      </extLst>
    </cfRule>
  </conditionalFormatting>
  <conditionalFormatting sqref="N46:N87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{CC9F8671-7031-F64B-8DD0-13A26758A458}</x14:id>
        </ext>
      </extLst>
    </cfRule>
  </conditionalFormatting>
  <conditionalFormatting sqref="O3:O35">
    <cfRule type="dataBar" priority="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{213FA53A-878E-EE4B-B5B3-17C7604972EF}</x14:id>
        </ext>
      </extLst>
    </cfRule>
  </conditionalFormatting>
  <conditionalFormatting sqref="O46:O87">
    <cfRule type="dataBar" priority="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{B53A9A43-6C0A-6C4F-A318-5F7F67133F83}</x14:id>
        </ext>
      </extLst>
    </cfRule>
  </conditionalFormatting>
  <conditionalFormatting sqref="P3:P35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{238FD55C-6D41-6248-8D83-FC3D098754D8}</x14:id>
        </ext>
      </extLst>
    </cfRule>
  </conditionalFormatting>
  <conditionalFormatting sqref="P46:P87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{A8FCB52A-8A9E-F242-8A47-189EB5B92BF5}</x14:id>
        </ext>
      </extLst>
    </cfRule>
  </conditionalFormatting>
  <conditionalFormatting sqref="Q3:Q35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{183AE2B4-1CB5-C049-A318-E71D30D41BA7}</x14:id>
        </ext>
      </extLst>
    </cfRule>
  </conditionalFormatting>
  <conditionalFormatting sqref="Q46:Q87"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{91ACB8E1-AA59-E946-821A-CBF3D3FC82EC}</x14:id>
        </ext>
      </extLst>
    </cfRule>
  </conditionalFormatting>
  <conditionalFormatting sqref="R3:R35">
    <cfRule type="dataBar" priority="5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{B041C4E2-9B9E-D442-90FF-F53C4B71CBE3}</x14:id>
        </ext>
      </extLst>
    </cfRule>
  </conditionalFormatting>
  <conditionalFormatting sqref="R46:R87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{A1D7D599-CDB0-1040-9E15-36E33F8E2C3E}</x14:id>
        </ext>
      </extLst>
    </cfRule>
  </conditionalFormatting>
  <conditionalFormatting sqref="S3:S4 S23:S35 S6:S21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{F1EBFEB5-AA2D-FD4D-A586-47E9D946FD7D}</x14:id>
        </ext>
      </extLst>
    </cfRule>
  </conditionalFormatting>
  <conditionalFormatting sqref="S46:S87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{5BAA7998-FAE7-F241-B09D-9F19029E99F0}</x14:id>
        </ext>
      </extLst>
    </cfRule>
  </conditionalFormatting>
  <conditionalFormatting sqref="T3:T35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{7EC3ABF9-FCBE-2A44-AA80-8358C7DFC531}</x14:id>
        </ext>
      </extLst>
    </cfRule>
  </conditionalFormatting>
  <conditionalFormatting sqref="T46:T87">
    <cfRule type="dataBar" priority="2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{3BBE2992-77B5-EA49-A8E1-B3942B949FE8}</x14:id>
        </ext>
      </extLst>
    </cfRule>
  </conditionalFormatting>
  <conditionalFormatting sqref="U3:U35">
    <cfRule type="dataBar" priority="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{D8A5E7DA-19B2-5945-A3FA-94226BE75592}</x14:id>
        </ext>
      </extLst>
    </cfRule>
  </conditionalFormatting>
  <conditionalFormatting sqref="U46:U87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{85DA5220-CA94-0F46-8233-A17DC078C2F3}</x14:id>
        </ext>
      </extLst>
    </cfRule>
  </conditionalFormatting>
  <conditionalFormatting sqref="V3:V35">
    <cfRule type="dataBar" priority="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{D2906F0E-B5F4-4240-8872-885433F50970}</x14:id>
        </ext>
      </extLst>
    </cfRule>
  </conditionalFormatting>
  <conditionalFormatting sqref="V46:V87">
    <cfRule type="dataBar" priority="2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{AD73F534-D660-FF46-8F95-B29C72777684}</x14:id>
        </ext>
      </extLst>
    </cfRule>
  </conditionalFormatting>
  <conditionalFormatting sqref="W3:W35">
    <cfRule type="dataBar" priority="6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{64C922B8-F6FB-EC42-BA7B-09942674A244}</x14:id>
        </ext>
      </extLst>
    </cfRule>
  </conditionalFormatting>
  <conditionalFormatting sqref="W46:W87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{01781F50-05A5-BB43-BD0E-6FB637786F14}</x14:id>
        </ext>
      </extLst>
    </cfRule>
  </conditionalFormatting>
  <conditionalFormatting sqref="X3:X35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{E70EA620-A371-C14B-A3D0-252E2CEFADEF}</x14:id>
        </ext>
      </extLst>
    </cfRule>
  </conditionalFormatting>
  <conditionalFormatting sqref="X46:X87">
    <cfRule type="dataBar" priority="2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{8600CAC3-F65B-284D-A304-20CD9992CC02}</x14:id>
        </ext>
      </extLst>
    </cfRule>
  </conditionalFormatting>
  <conditionalFormatting sqref="Y3:Y35">
    <cfRule type="dataBar" priority="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{216F085A-ACD8-3949-9538-0CB841230A1C}</x14:id>
        </ext>
      </extLst>
    </cfRule>
  </conditionalFormatting>
  <conditionalFormatting sqref="Y46:Y87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{9E850E22-B500-0E47-B1E4-60CF14CB8700}</x14:id>
        </ext>
      </extLst>
    </cfRule>
  </conditionalFormatting>
  <conditionalFormatting sqref="Z3:Z35">
    <cfRule type="dataBar" priority="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{D34EB7E2-73C7-1F47-BE40-9BF65A6CE792}</x14:id>
        </ext>
      </extLst>
    </cfRule>
  </conditionalFormatting>
  <conditionalFormatting sqref="Z46:Z87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{364AA1D8-1390-B047-B37A-78F1C5F0CF9B}</x14:id>
        </ext>
      </extLst>
    </cfRule>
  </conditionalFormatting>
  <conditionalFormatting sqref="AA3:AA35">
    <cfRule type="dataBar" priority="6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{42EFFA8A-84B0-954F-9C0F-546FB01E33DC}</x14:id>
        </ext>
      </extLst>
    </cfRule>
  </conditionalFormatting>
  <conditionalFormatting sqref="AA46:AA87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{2BC78E89-1F41-8A41-9F36-0BDF458047BE}</x14:id>
        </ext>
      </extLst>
    </cfRule>
  </conditionalFormatting>
  <conditionalFormatting sqref="AB46:AB87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{C3605E03-51F3-DD45-8EA3-355AD1ADF2F0}</x14:id>
        </ext>
      </extLst>
    </cfRule>
  </conditionalFormatting>
  <conditionalFormatting sqref="AC3:AC35">
    <cfRule type="dataBar" priority="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{0D9A35CF-AE79-644D-B010-79AD4EDB3E51}</x14:id>
        </ext>
      </extLst>
    </cfRule>
  </conditionalFormatting>
  <conditionalFormatting sqref="AC46:AC87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{91A030FC-480B-6343-A1BF-9D39E063209E}</x14:id>
        </ext>
      </extLst>
    </cfRule>
  </conditionalFormatting>
  <conditionalFormatting sqref="AD3:AD35">
    <cfRule type="dataBar" priority="6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{A3867675-52FD-C942-AA2B-E399F8DE6D2F}</x14:id>
        </ext>
      </extLst>
    </cfRule>
  </conditionalFormatting>
  <conditionalFormatting sqref="AD46:AD87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{83F59471-848D-8F4D-9582-6A43AD62EC7B}</x14:id>
        </ext>
      </extLst>
    </cfRule>
  </conditionalFormatting>
  <conditionalFormatting sqref="AE3:AE35">
    <cfRule type="dataBar" priority="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{B84FB314-274B-2849-9BBC-C479CEDB4DA3}</x14:id>
        </ext>
      </extLst>
    </cfRule>
  </conditionalFormatting>
  <conditionalFormatting sqref="AE46:AE87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{4A4AA6DF-6FE1-2348-865D-114095B8C467}</x14:id>
        </ext>
      </extLst>
    </cfRule>
  </conditionalFormatting>
  <conditionalFormatting sqref="AF3:AF35">
    <cfRule type="dataBar" priority="6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{4F6015C7-A9CE-5947-A56B-6100ED537476}</x14:id>
        </ext>
      </extLst>
    </cfRule>
  </conditionalFormatting>
  <conditionalFormatting sqref="AF46:AF87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{1D4D46F4-CC64-E845-B715-0AF3FE8E03BB}</x14:id>
        </ext>
      </extLst>
    </cfRule>
  </conditionalFormatting>
  <conditionalFormatting sqref="AG46:AG87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{D28E4DDE-4238-4041-B4B1-AFD0B718807B}</x14:id>
        </ext>
      </extLst>
    </cfRule>
  </conditionalFormatting>
  <conditionalFormatting sqref="AH3:AH35">
    <cfRule type="dataBar" priority="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{24CD6ED9-8DD0-1246-91C6-EE1F59F6FD31}</x14:id>
        </ext>
      </extLst>
    </cfRule>
  </conditionalFormatting>
  <conditionalFormatting sqref="AH46:AH87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{5EEBBBEC-B6E2-194B-83D5-9CC842553F62}</x14:id>
        </ext>
      </extLst>
    </cfRule>
  </conditionalFormatting>
  <conditionalFormatting sqref="AI3:AI35">
    <cfRule type="dataBar" priority="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{EE93D70B-4FE9-484C-9457-72F81EA88973}</x14:id>
        </ext>
      </extLst>
    </cfRule>
  </conditionalFormatting>
  <conditionalFormatting sqref="AI46:AI87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{5A759907-5DEB-144F-9653-A6A5DFB60BC0}</x14:id>
        </ext>
      </extLst>
    </cfRule>
  </conditionalFormatting>
  <conditionalFormatting sqref="AJ3:AJ35">
    <cfRule type="dataBar" priority="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{CC5A3ED2-401A-F142-9BD2-E1F7CBEB021D}</x14:id>
        </ext>
      </extLst>
    </cfRule>
  </conditionalFormatting>
  <conditionalFormatting sqref="AJ46:AJ87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{FCD5A056-D68D-7C41-83A5-DB7311CF9528}</x14:id>
        </ext>
      </extLst>
    </cfRule>
  </conditionalFormatting>
  <conditionalFormatting sqref="AK3:AK35">
    <cfRule type="dataBar" priority="9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{E06937D2-509B-2E4A-88DE-2F696ECA5C38}</x14:id>
        </ext>
      </extLst>
    </cfRule>
  </conditionalFormatting>
  <conditionalFormatting sqref="AK46:AK87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{6FF1FDC1-5193-704E-A453-0A7E375FBAC2}</x14:id>
        </ext>
      </extLst>
    </cfRule>
  </conditionalFormatting>
  <conditionalFormatting sqref="AL46:AL87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{3B18F687-FC86-D849-BA64-BD8A3E5C14FA}</x14:id>
        </ext>
      </extLst>
    </cfRule>
  </conditionalFormatting>
  <conditionalFormatting sqref="AM46:AM8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{5484B83F-95DB-C847-BF24-1B52252D2C07}</x14:id>
        </ext>
      </extLst>
    </cfRule>
  </conditionalFormatting>
  <conditionalFormatting sqref="AN46:AN8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{1B7834A5-0103-DB4F-8E94-E87E9C310CB5}</x14:id>
        </ext>
      </extLst>
    </cfRule>
  </conditionalFormatting>
  <conditionalFormatting sqref="AO46:AO87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{12558B1E-9DDF-8A47-8C5F-A279184831EE}</x14:id>
        </ext>
      </extLst>
    </cfRule>
  </conditionalFormatting>
  <conditionalFormatting sqref="AP3:AP7 AP23:AP35 AP15:AP21 AP10">
    <cfRule type="dataBar" priority="7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{020A1ADE-37A2-9049-B33A-B62D73F4044E}</x14:id>
        </ext>
      </extLst>
    </cfRule>
  </conditionalFormatting>
  <conditionalFormatting sqref="AP46:AP8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{FCD6D539-46DD-9349-9028-7417ED264DF6}</x14:id>
        </ext>
      </extLst>
    </cfRule>
  </conditionalFormatting>
  <conditionalFormatting sqref="AQ3:AQ35">
    <cfRule type="dataBar" priority="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{3F975297-835D-D047-A62C-2B854786C2EC}</x14:id>
        </ext>
      </extLst>
    </cfRule>
  </conditionalFormatting>
  <conditionalFormatting sqref="AQ46:AQ8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{295BF695-564E-EE44-888D-0737BCB56C75}</x14:id>
        </ext>
      </extLst>
    </cfRule>
  </conditionalFormatting>
  <conditionalFormatting sqref="AR3:AR35">
    <cfRule type="dataBar" priority="7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{E778C5E5-F355-274A-B03D-722D615AAE1A}</x14:id>
        </ext>
      </extLst>
    </cfRule>
  </conditionalFormatting>
  <conditionalFormatting sqref="AR46:AR8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{7DCBE329-9C9E-B143-910E-FEF50834D28E}</x14:id>
        </ext>
      </extLst>
    </cfRule>
  </conditionalFormatting>
  <conditionalFormatting sqref="AS3:AS35">
    <cfRule type="dataBar" priority="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{81B0E285-D31E-A74C-9BEF-25EDCBE1DF93}</x14:id>
        </ext>
      </extLst>
    </cfRule>
  </conditionalFormatting>
  <conditionalFormatting sqref="AS46:AS8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{88A36F84-7258-D84B-9F38-DBE4B320D44F}</x14:id>
        </ext>
      </extLst>
    </cfRule>
  </conditionalFormatting>
  <conditionalFormatting sqref="AT3:AT35">
    <cfRule type="dataBar" priority="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{06115391-0CA4-864C-A93E-DF4E4BD13ED0}</x14:id>
        </ext>
      </extLst>
    </cfRule>
  </conditionalFormatting>
  <conditionalFormatting sqref="AT46:AT8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{B7AE3D6E-1D30-714C-8174-550F486366DD}</x14:id>
        </ext>
      </extLst>
    </cfRule>
  </conditionalFormatting>
  <conditionalFormatting sqref="AU3:AU35">
    <cfRule type="dataBar" priority="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{9B150BCC-2043-1240-B816-685CA207D637}</x14:id>
        </ext>
      </extLst>
    </cfRule>
  </conditionalFormatting>
  <conditionalFormatting sqref="AV3:AV35">
    <cfRule type="dataBar" priority="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{EDC36F6F-15A9-584B-BA72-2155F203DE07}</x14:id>
        </ext>
      </extLst>
    </cfRule>
  </conditionalFormatting>
  <conditionalFormatting sqref="AW3:AW35">
    <cfRule type="dataBar" priority="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{6DBAA0F5-3A39-2A4F-9B48-93795BAF4399}</x14:id>
        </ext>
      </extLst>
    </cfRule>
  </conditionalFormatting>
  <conditionalFormatting sqref="AX3:AX35">
    <cfRule type="dataBar" priority="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{B83888A0-0FE1-AD4C-9E30-2915BA13A1F6}</x14:id>
        </ext>
      </extLst>
    </cfRule>
  </conditionalFormatting>
  <conditionalFormatting sqref="AY3:AY35">
    <cfRule type="dataBar" priority="8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{838574D1-2D58-5741-A92B-8B4943501B61}</x14:id>
        </ext>
      </extLst>
    </cfRule>
  </conditionalFormatting>
  <conditionalFormatting sqref="AY46:AY87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{57920F74-43BA-C44A-8B41-AB26AD22F6F6}</x14:id>
        </ext>
      </extLst>
    </cfRule>
  </conditionalFormatting>
  <conditionalFormatting sqref="AZ3:AZ35">
    <cfRule type="dataBar" priority="8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{141CE426-0623-944C-BE38-E8BCF40C4DD1}</x14:id>
        </ext>
      </extLst>
    </cfRule>
  </conditionalFormatting>
  <conditionalFormatting sqref="AZ46:AZ8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{9388C4A9-900D-E044-82E2-AFCCF1EF3EC9}</x14:id>
        </ext>
      </extLst>
    </cfRule>
  </conditionalFormatting>
  <conditionalFormatting sqref="BA3:BA35">
    <cfRule type="dataBar" priority="8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{040E9D62-C8F1-3341-B5FB-A7474F46FCD7}</x14:id>
        </ext>
      </extLst>
    </cfRule>
  </conditionalFormatting>
  <conditionalFormatting sqref="BA46:BA87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{C248E950-91D4-B546-8E25-C9C22C97B838}</x14:id>
        </ext>
      </extLst>
    </cfRule>
  </conditionalFormatting>
  <conditionalFormatting sqref="BB3:BB35">
    <cfRule type="dataBar" priority="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{74B3F182-AF2B-A645-8712-79A3D86B2030}</x14:id>
        </ext>
      </extLst>
    </cfRule>
  </conditionalFormatting>
  <conditionalFormatting sqref="BB46:BB87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{7B0179EF-A9B3-A940-B0AB-6B3D8934005F}</x14:id>
        </ext>
      </extLst>
    </cfRule>
  </conditionalFormatting>
  <conditionalFormatting sqref="BC46:BC87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{538D8AD4-AF53-4B45-A119-87354C5B4740}</x14:id>
        </ext>
      </extLst>
    </cfRule>
  </conditionalFormatting>
  <conditionalFormatting sqref="BD3:BD35">
    <cfRule type="dataBar" priority="8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{BB50F512-33E1-CB48-A602-0335437C9679}</x14:id>
        </ext>
      </extLst>
    </cfRule>
  </conditionalFormatting>
  <conditionalFormatting sqref="BD46:BD87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{03F5A729-8621-5C4F-A9C1-D8DBE75C2B68}</x14:id>
        </ext>
      </extLst>
    </cfRule>
  </conditionalFormatting>
  <conditionalFormatting sqref="BE3:BE35">
    <cfRule type="dataBar" priority="8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{1F8CF1BF-F516-D24E-A941-B47815569D99}</x14:id>
        </ext>
      </extLst>
    </cfRule>
  </conditionalFormatting>
  <conditionalFormatting sqref="BE46:BE87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{6DC93318-27CD-2442-942B-A9DB08B187D8}</x14:id>
        </ext>
      </extLst>
    </cfRule>
  </conditionalFormatting>
  <conditionalFormatting sqref="BF3:BF35">
    <cfRule type="dataBar" priority="8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{43AEC897-D6C3-7B45-A915-17317AC4E895}</x14:id>
        </ext>
      </extLst>
    </cfRule>
  </conditionalFormatting>
  <conditionalFormatting sqref="BF46:BF87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{BB689E5F-880E-D449-B0BD-BEEA362AFCD3}</x14:id>
        </ext>
      </extLst>
    </cfRule>
  </conditionalFormatting>
  <conditionalFormatting sqref="BG3:BG35">
    <cfRule type="dataBar" priority="8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{B03AE3BD-5387-4344-8CDB-3CB6543EA24D}</x14:id>
        </ext>
      </extLst>
    </cfRule>
  </conditionalFormatting>
  <conditionalFormatting sqref="BG46:BG87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{370475F7-CE4A-4C40-A5BF-42A221CB6352}</x14:id>
        </ext>
      </extLst>
    </cfRule>
  </conditionalFormatting>
  <conditionalFormatting sqref="BH3:BH35">
    <cfRule type="dataBar" priority="8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{858F9B1A-550F-9043-83C5-961BEFC25A65}</x14:id>
        </ext>
      </extLst>
    </cfRule>
  </conditionalFormatting>
  <conditionalFormatting sqref="BH46:BH87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{69DD4282-4B82-2C4E-A8D0-F4BE6074BC0B}</x14:id>
        </ext>
      </extLst>
    </cfRule>
  </conditionalFormatting>
  <conditionalFormatting sqref="BI46:BI87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{96EFEAEE-62F4-A646-8739-106B7469DF5C}</x14:id>
        </ext>
      </extLst>
    </cfRule>
  </conditionalFormatting>
  <conditionalFormatting sqref="BJ3:BJ35">
    <cfRule type="dataBar" priority="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{08D08DDD-1076-864A-B4FF-772F4DA2DD93}</x14:id>
        </ext>
      </extLst>
    </cfRule>
  </conditionalFormatting>
  <conditionalFormatting sqref="BJ46:BJ8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{0E0D5F30-E78B-5846-AEED-632CC16E1E5D}</x14:id>
        </ext>
      </extLst>
    </cfRule>
  </conditionalFormatting>
  <conditionalFormatting sqref="BK3:BK35">
    <cfRule type="dataBar" priority="9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{5B23A7E4-FC53-EC4A-BB42-1BA2EDECF56C}</x14:id>
        </ext>
      </extLst>
    </cfRule>
  </conditionalFormatting>
  <conditionalFormatting sqref="BK46:BK87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{7D6EE691-1A46-1441-B728-0414856123C2}</x14:id>
        </ext>
      </extLst>
    </cfRule>
  </conditionalFormatting>
  <conditionalFormatting sqref="BL3:BL35">
    <cfRule type="dataBar" priority="9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{4BF85452-C722-754F-A8B6-61903ACF6EFC}</x14:id>
        </ext>
      </extLst>
    </cfRule>
  </conditionalFormatting>
  <conditionalFormatting sqref="BL46:BL87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{D2E249A5-C88C-5844-9434-91A519DE0AD2}</x14:id>
        </ext>
      </extLst>
    </cfRule>
  </conditionalFormatting>
  <conditionalFormatting sqref="BM3:BM35">
    <cfRule type="dataBar" priority="9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{69187B5C-557E-4946-B0A5-0B68DB8F4C94}</x14:id>
        </ext>
      </extLst>
    </cfRule>
  </conditionalFormatting>
  <conditionalFormatting sqref="BM46:BM87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{70A99242-2994-204A-86D3-5D2F8F869DC1}</x14:id>
        </ext>
      </extLst>
    </cfRule>
  </conditionalFormatting>
  <conditionalFormatting sqref="BN3:BN35">
    <cfRule type="dataBar" priority="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{9A873AE4-5DAA-4546-A029-9F4D899BD8ED}</x14:id>
        </ext>
      </extLst>
    </cfRule>
  </conditionalFormatting>
  <conditionalFormatting sqref="BN46:BN87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{A31E2AB3-24B2-F446-A56C-F55F47DEE631}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1B37EE-4AAF-1D43-9C02-AEACB479B2F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M46:M87</xm:sqref>
        </x14:conditionalFormatting>
        <x14:conditionalFormatting xmlns:xm="http://schemas.microsoft.com/office/excel/2006/main">
          <x14:cfRule type="dataBar" id="{7E5631F7-975C-9D43-9D48-7FCD35E084E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N3:N35</xm:sqref>
        </x14:conditionalFormatting>
        <x14:conditionalFormatting xmlns:xm="http://schemas.microsoft.com/office/excel/2006/main">
          <x14:cfRule type="dataBar" id="{CC9F8671-7031-F64B-8DD0-13A26758A45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N46:N87</xm:sqref>
        </x14:conditionalFormatting>
        <x14:conditionalFormatting xmlns:xm="http://schemas.microsoft.com/office/excel/2006/main">
          <x14:cfRule type="dataBar" id="{213FA53A-878E-EE4B-B5B3-17C7604972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O3:O35</xm:sqref>
        </x14:conditionalFormatting>
        <x14:conditionalFormatting xmlns:xm="http://schemas.microsoft.com/office/excel/2006/main">
          <x14:cfRule type="dataBar" id="{B53A9A43-6C0A-6C4F-A318-5F7F67133F8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O46:O87</xm:sqref>
        </x14:conditionalFormatting>
        <x14:conditionalFormatting xmlns:xm="http://schemas.microsoft.com/office/excel/2006/main">
          <x14:cfRule type="dataBar" id="{238FD55C-6D41-6248-8D83-FC3D098754D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P3:P35</xm:sqref>
        </x14:conditionalFormatting>
        <x14:conditionalFormatting xmlns:xm="http://schemas.microsoft.com/office/excel/2006/main">
          <x14:cfRule type="dataBar" id="{A8FCB52A-8A9E-F242-8A47-189EB5B92BF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P46:P87</xm:sqref>
        </x14:conditionalFormatting>
        <x14:conditionalFormatting xmlns:xm="http://schemas.microsoft.com/office/excel/2006/main">
          <x14:cfRule type="dataBar" id="{183AE2B4-1CB5-C049-A318-E71D30D41BA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Q3:Q35</xm:sqref>
        </x14:conditionalFormatting>
        <x14:conditionalFormatting xmlns:xm="http://schemas.microsoft.com/office/excel/2006/main">
          <x14:cfRule type="dataBar" id="{91ACB8E1-AA59-E946-821A-CBF3D3FC82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Q46:Q87</xm:sqref>
        </x14:conditionalFormatting>
        <x14:conditionalFormatting xmlns:xm="http://schemas.microsoft.com/office/excel/2006/main">
          <x14:cfRule type="dataBar" id="{B041C4E2-9B9E-D442-90FF-F53C4B71CBE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R3:R35</xm:sqref>
        </x14:conditionalFormatting>
        <x14:conditionalFormatting xmlns:xm="http://schemas.microsoft.com/office/excel/2006/main">
          <x14:cfRule type="dataBar" id="{A1D7D599-CDB0-1040-9E15-36E33F8E2C3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R46:R87</xm:sqref>
        </x14:conditionalFormatting>
        <x14:conditionalFormatting xmlns:xm="http://schemas.microsoft.com/office/excel/2006/main">
          <x14:cfRule type="dataBar" id="{F1EBFEB5-AA2D-FD4D-A586-47E9D946FD7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S3:S4 S23:S35 S6:S21</xm:sqref>
        </x14:conditionalFormatting>
        <x14:conditionalFormatting xmlns:xm="http://schemas.microsoft.com/office/excel/2006/main">
          <x14:cfRule type="dataBar" id="{5BAA7998-FAE7-F241-B09D-9F19029E99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S46:S87</xm:sqref>
        </x14:conditionalFormatting>
        <x14:conditionalFormatting xmlns:xm="http://schemas.microsoft.com/office/excel/2006/main">
          <x14:cfRule type="dataBar" id="{7EC3ABF9-FCBE-2A44-AA80-8358C7DFC5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T3:T35</xm:sqref>
        </x14:conditionalFormatting>
        <x14:conditionalFormatting xmlns:xm="http://schemas.microsoft.com/office/excel/2006/main">
          <x14:cfRule type="dataBar" id="{3BBE2992-77B5-EA49-A8E1-B3942B949FE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T46:T87</xm:sqref>
        </x14:conditionalFormatting>
        <x14:conditionalFormatting xmlns:xm="http://schemas.microsoft.com/office/excel/2006/main">
          <x14:cfRule type="dataBar" id="{D8A5E7DA-19B2-5945-A3FA-94226BE7559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U3:U35</xm:sqref>
        </x14:conditionalFormatting>
        <x14:conditionalFormatting xmlns:xm="http://schemas.microsoft.com/office/excel/2006/main">
          <x14:cfRule type="dataBar" id="{85DA5220-CA94-0F46-8233-A17DC078C2F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U46:U87</xm:sqref>
        </x14:conditionalFormatting>
        <x14:conditionalFormatting xmlns:xm="http://schemas.microsoft.com/office/excel/2006/main">
          <x14:cfRule type="dataBar" id="{D2906F0E-B5F4-4240-8872-885433F509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V3:V35</xm:sqref>
        </x14:conditionalFormatting>
        <x14:conditionalFormatting xmlns:xm="http://schemas.microsoft.com/office/excel/2006/main">
          <x14:cfRule type="dataBar" id="{AD73F534-D660-FF46-8F95-B29C7277768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V46:V87</xm:sqref>
        </x14:conditionalFormatting>
        <x14:conditionalFormatting xmlns:xm="http://schemas.microsoft.com/office/excel/2006/main">
          <x14:cfRule type="dataBar" id="{64C922B8-F6FB-EC42-BA7B-09942674A24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W3:W35</xm:sqref>
        </x14:conditionalFormatting>
        <x14:conditionalFormatting xmlns:xm="http://schemas.microsoft.com/office/excel/2006/main">
          <x14:cfRule type="dataBar" id="{01781F50-05A5-BB43-BD0E-6FB637786F1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W46:W87</xm:sqref>
        </x14:conditionalFormatting>
        <x14:conditionalFormatting xmlns:xm="http://schemas.microsoft.com/office/excel/2006/main">
          <x14:cfRule type="dataBar" id="{E70EA620-A371-C14B-A3D0-252E2CEFADE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X3:X35</xm:sqref>
        </x14:conditionalFormatting>
        <x14:conditionalFormatting xmlns:xm="http://schemas.microsoft.com/office/excel/2006/main">
          <x14:cfRule type="dataBar" id="{8600CAC3-F65B-284D-A304-20CD9992CC0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X46:X87</xm:sqref>
        </x14:conditionalFormatting>
        <x14:conditionalFormatting xmlns:xm="http://schemas.microsoft.com/office/excel/2006/main">
          <x14:cfRule type="dataBar" id="{216F085A-ACD8-3949-9538-0CB841230A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Y3:Y35</xm:sqref>
        </x14:conditionalFormatting>
        <x14:conditionalFormatting xmlns:xm="http://schemas.microsoft.com/office/excel/2006/main">
          <x14:cfRule type="dataBar" id="{9E850E22-B500-0E47-B1E4-60CF14CB87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Y46:Y87</xm:sqref>
        </x14:conditionalFormatting>
        <x14:conditionalFormatting xmlns:xm="http://schemas.microsoft.com/office/excel/2006/main">
          <x14:cfRule type="dataBar" id="{D34EB7E2-73C7-1F47-BE40-9BF65A6CE79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Z3:Z35</xm:sqref>
        </x14:conditionalFormatting>
        <x14:conditionalFormatting xmlns:xm="http://schemas.microsoft.com/office/excel/2006/main">
          <x14:cfRule type="dataBar" id="{364AA1D8-1390-B047-B37A-78F1C5F0CF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Z46:Z87</xm:sqref>
        </x14:conditionalFormatting>
        <x14:conditionalFormatting xmlns:xm="http://schemas.microsoft.com/office/excel/2006/main">
          <x14:cfRule type="dataBar" id="{42EFFA8A-84B0-954F-9C0F-546FB01E33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AA3:AA35</xm:sqref>
        </x14:conditionalFormatting>
        <x14:conditionalFormatting xmlns:xm="http://schemas.microsoft.com/office/excel/2006/main">
          <x14:cfRule type="dataBar" id="{2BC78E89-1F41-8A41-9F36-0BDF458047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AA46:AA87</xm:sqref>
        </x14:conditionalFormatting>
        <x14:conditionalFormatting xmlns:xm="http://schemas.microsoft.com/office/excel/2006/main">
          <x14:cfRule type="dataBar" id="{C3605E03-51F3-DD45-8EA3-355AD1ADF2F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AB46:AB87</xm:sqref>
        </x14:conditionalFormatting>
        <x14:conditionalFormatting xmlns:xm="http://schemas.microsoft.com/office/excel/2006/main">
          <x14:cfRule type="dataBar" id="{0D9A35CF-AE79-644D-B010-79AD4EDB3E5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AC3:AC35</xm:sqref>
        </x14:conditionalFormatting>
        <x14:conditionalFormatting xmlns:xm="http://schemas.microsoft.com/office/excel/2006/main">
          <x14:cfRule type="dataBar" id="{91A030FC-480B-6343-A1BF-9D39E063209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AC46:AC87</xm:sqref>
        </x14:conditionalFormatting>
        <x14:conditionalFormatting xmlns:xm="http://schemas.microsoft.com/office/excel/2006/main">
          <x14:cfRule type="dataBar" id="{A3867675-52FD-C942-AA2B-E399F8DE6D2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AD3:AD35</xm:sqref>
        </x14:conditionalFormatting>
        <x14:conditionalFormatting xmlns:xm="http://schemas.microsoft.com/office/excel/2006/main">
          <x14:cfRule type="dataBar" id="{83F59471-848D-8F4D-9582-6A43AD62EC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AD46:AD87</xm:sqref>
        </x14:conditionalFormatting>
        <x14:conditionalFormatting xmlns:xm="http://schemas.microsoft.com/office/excel/2006/main">
          <x14:cfRule type="dataBar" id="{B84FB314-274B-2849-9BBC-C479CEDB4DA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AE3:AE35</xm:sqref>
        </x14:conditionalFormatting>
        <x14:conditionalFormatting xmlns:xm="http://schemas.microsoft.com/office/excel/2006/main">
          <x14:cfRule type="dataBar" id="{4A4AA6DF-6FE1-2348-865D-114095B8C46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AE46:AE87</xm:sqref>
        </x14:conditionalFormatting>
        <x14:conditionalFormatting xmlns:xm="http://schemas.microsoft.com/office/excel/2006/main">
          <x14:cfRule type="dataBar" id="{4F6015C7-A9CE-5947-A56B-6100ED53747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AF3:AF35</xm:sqref>
        </x14:conditionalFormatting>
        <x14:conditionalFormatting xmlns:xm="http://schemas.microsoft.com/office/excel/2006/main">
          <x14:cfRule type="dataBar" id="{1D4D46F4-CC64-E845-B715-0AF3FE8E03B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AF46:AF87</xm:sqref>
        </x14:conditionalFormatting>
        <x14:conditionalFormatting xmlns:xm="http://schemas.microsoft.com/office/excel/2006/main">
          <x14:cfRule type="dataBar" id="{D28E4DDE-4238-4041-B4B1-AFD0B71880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AG46:AG87</xm:sqref>
        </x14:conditionalFormatting>
        <x14:conditionalFormatting xmlns:xm="http://schemas.microsoft.com/office/excel/2006/main">
          <x14:cfRule type="dataBar" id="{24CD6ED9-8DD0-1246-91C6-EE1F59F6FD3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AH3:AH35</xm:sqref>
        </x14:conditionalFormatting>
        <x14:conditionalFormatting xmlns:xm="http://schemas.microsoft.com/office/excel/2006/main">
          <x14:cfRule type="dataBar" id="{5EEBBBEC-B6E2-194B-83D5-9CC842553F6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AH46:AH87</xm:sqref>
        </x14:conditionalFormatting>
        <x14:conditionalFormatting xmlns:xm="http://schemas.microsoft.com/office/excel/2006/main">
          <x14:cfRule type="dataBar" id="{EE93D70B-4FE9-484C-9457-72F81EA8897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AI3:AI35</xm:sqref>
        </x14:conditionalFormatting>
        <x14:conditionalFormatting xmlns:xm="http://schemas.microsoft.com/office/excel/2006/main">
          <x14:cfRule type="dataBar" id="{5A759907-5DEB-144F-9653-A6A5DFB60BC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AI46:AI87</xm:sqref>
        </x14:conditionalFormatting>
        <x14:conditionalFormatting xmlns:xm="http://schemas.microsoft.com/office/excel/2006/main">
          <x14:cfRule type="dataBar" id="{CC5A3ED2-401A-F142-9BD2-E1F7CBEB021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AJ3:AJ35</xm:sqref>
        </x14:conditionalFormatting>
        <x14:conditionalFormatting xmlns:xm="http://schemas.microsoft.com/office/excel/2006/main">
          <x14:cfRule type="dataBar" id="{FCD5A056-D68D-7C41-83A5-DB7311CF952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AJ46:AJ87</xm:sqref>
        </x14:conditionalFormatting>
        <x14:conditionalFormatting xmlns:xm="http://schemas.microsoft.com/office/excel/2006/main">
          <x14:cfRule type="dataBar" id="{E06937D2-509B-2E4A-88DE-2F696ECA5C3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AK3:AK35</xm:sqref>
        </x14:conditionalFormatting>
        <x14:conditionalFormatting xmlns:xm="http://schemas.microsoft.com/office/excel/2006/main">
          <x14:cfRule type="dataBar" id="{6FF1FDC1-5193-704E-A453-0A7E375FBAC2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AK46:AK87</xm:sqref>
        </x14:conditionalFormatting>
        <x14:conditionalFormatting xmlns:xm="http://schemas.microsoft.com/office/excel/2006/main">
          <x14:cfRule type="dataBar" id="{3B18F687-FC86-D849-BA64-BD8A3E5C14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AL46:AL87</xm:sqref>
        </x14:conditionalFormatting>
        <x14:conditionalFormatting xmlns:xm="http://schemas.microsoft.com/office/excel/2006/main">
          <x14:cfRule type="dataBar" id="{5484B83F-95DB-C847-BF24-1B52252D2C0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AM46:AM87</xm:sqref>
        </x14:conditionalFormatting>
        <x14:conditionalFormatting xmlns:xm="http://schemas.microsoft.com/office/excel/2006/main">
          <x14:cfRule type="dataBar" id="{1B7834A5-0103-DB4F-8E94-E87E9C310CB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AN46:AN87</xm:sqref>
        </x14:conditionalFormatting>
        <x14:conditionalFormatting xmlns:xm="http://schemas.microsoft.com/office/excel/2006/main">
          <x14:cfRule type="dataBar" id="{12558B1E-9DDF-8A47-8C5F-A279184831E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AO46:AO87</xm:sqref>
        </x14:conditionalFormatting>
        <x14:conditionalFormatting xmlns:xm="http://schemas.microsoft.com/office/excel/2006/main">
          <x14:cfRule type="dataBar" id="{020A1ADE-37A2-9049-B33A-B62D73F404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AP3:AP7 AP23:AP35 AP15:AP21 AP10</xm:sqref>
        </x14:conditionalFormatting>
        <x14:conditionalFormatting xmlns:xm="http://schemas.microsoft.com/office/excel/2006/main">
          <x14:cfRule type="dataBar" id="{FCD6D539-46DD-9349-9028-7417ED264DF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AP46:AP87</xm:sqref>
        </x14:conditionalFormatting>
        <x14:conditionalFormatting xmlns:xm="http://schemas.microsoft.com/office/excel/2006/main">
          <x14:cfRule type="dataBar" id="{3F975297-835D-D047-A62C-2B854786C2E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AQ3:AQ35</xm:sqref>
        </x14:conditionalFormatting>
        <x14:conditionalFormatting xmlns:xm="http://schemas.microsoft.com/office/excel/2006/main">
          <x14:cfRule type="dataBar" id="{295BF695-564E-EE44-888D-0737BCB56C7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AQ46:AQ87</xm:sqref>
        </x14:conditionalFormatting>
        <x14:conditionalFormatting xmlns:xm="http://schemas.microsoft.com/office/excel/2006/main">
          <x14:cfRule type="dataBar" id="{E778C5E5-F355-274A-B03D-722D615AAE1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AR3:AR35</xm:sqref>
        </x14:conditionalFormatting>
        <x14:conditionalFormatting xmlns:xm="http://schemas.microsoft.com/office/excel/2006/main">
          <x14:cfRule type="dataBar" id="{7DCBE329-9C9E-B143-910E-FEF50834D28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AR46:AR87</xm:sqref>
        </x14:conditionalFormatting>
        <x14:conditionalFormatting xmlns:xm="http://schemas.microsoft.com/office/excel/2006/main">
          <x14:cfRule type="dataBar" id="{81B0E285-D31E-A74C-9BEF-25EDCBE1DF9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AS3:AS35</xm:sqref>
        </x14:conditionalFormatting>
        <x14:conditionalFormatting xmlns:xm="http://schemas.microsoft.com/office/excel/2006/main">
          <x14:cfRule type="dataBar" id="{88A36F84-7258-D84B-9F38-DBE4B320D44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AS46:AS87</xm:sqref>
        </x14:conditionalFormatting>
        <x14:conditionalFormatting xmlns:xm="http://schemas.microsoft.com/office/excel/2006/main">
          <x14:cfRule type="dataBar" id="{06115391-0CA4-864C-A93E-DF4E4BD13E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AT3:AT35</xm:sqref>
        </x14:conditionalFormatting>
        <x14:conditionalFormatting xmlns:xm="http://schemas.microsoft.com/office/excel/2006/main">
          <x14:cfRule type="dataBar" id="{B7AE3D6E-1D30-714C-8174-550F486366D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AT46:AT87</xm:sqref>
        </x14:conditionalFormatting>
        <x14:conditionalFormatting xmlns:xm="http://schemas.microsoft.com/office/excel/2006/main">
          <x14:cfRule type="dataBar" id="{9B150BCC-2043-1240-B816-685CA207D63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AU3:AU35</xm:sqref>
        </x14:conditionalFormatting>
        <x14:conditionalFormatting xmlns:xm="http://schemas.microsoft.com/office/excel/2006/main">
          <x14:cfRule type="dataBar" id="{EDC36F6F-15A9-584B-BA72-2155F203DE0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AV3:AV35</xm:sqref>
        </x14:conditionalFormatting>
        <x14:conditionalFormatting xmlns:xm="http://schemas.microsoft.com/office/excel/2006/main">
          <x14:cfRule type="dataBar" id="{6DBAA0F5-3A39-2A4F-9B48-93795BAF43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AW3:AW35</xm:sqref>
        </x14:conditionalFormatting>
        <x14:conditionalFormatting xmlns:xm="http://schemas.microsoft.com/office/excel/2006/main">
          <x14:cfRule type="dataBar" id="{B83888A0-0FE1-AD4C-9E30-2915BA13A1F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AX3:AX35</xm:sqref>
        </x14:conditionalFormatting>
        <x14:conditionalFormatting xmlns:xm="http://schemas.microsoft.com/office/excel/2006/main">
          <x14:cfRule type="dataBar" id="{838574D1-2D58-5741-A92B-8B4943501B6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AY3:AY35</xm:sqref>
        </x14:conditionalFormatting>
        <x14:conditionalFormatting xmlns:xm="http://schemas.microsoft.com/office/excel/2006/main">
          <x14:cfRule type="dataBar" id="{57920F74-43BA-C44A-8B41-AB26AD22F6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AY46:AY87</xm:sqref>
        </x14:conditionalFormatting>
        <x14:conditionalFormatting xmlns:xm="http://schemas.microsoft.com/office/excel/2006/main">
          <x14:cfRule type="dataBar" id="{141CE426-0623-944C-BE38-E8BCF40C4D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AZ3:AZ35</xm:sqref>
        </x14:conditionalFormatting>
        <x14:conditionalFormatting xmlns:xm="http://schemas.microsoft.com/office/excel/2006/main">
          <x14:cfRule type="dataBar" id="{9388C4A9-900D-E044-82E2-AFCCF1EF3E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AZ46:AZ87</xm:sqref>
        </x14:conditionalFormatting>
        <x14:conditionalFormatting xmlns:xm="http://schemas.microsoft.com/office/excel/2006/main">
          <x14:cfRule type="dataBar" id="{040E9D62-C8F1-3341-B5FB-A7474F46FCD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BA3:BA35</xm:sqref>
        </x14:conditionalFormatting>
        <x14:conditionalFormatting xmlns:xm="http://schemas.microsoft.com/office/excel/2006/main">
          <x14:cfRule type="dataBar" id="{C248E950-91D4-B546-8E25-C9C22C97B8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BA46:BA87</xm:sqref>
        </x14:conditionalFormatting>
        <x14:conditionalFormatting xmlns:xm="http://schemas.microsoft.com/office/excel/2006/main">
          <x14:cfRule type="dataBar" id="{74B3F182-AF2B-A645-8712-79A3D86B203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BB3:BB35</xm:sqref>
        </x14:conditionalFormatting>
        <x14:conditionalFormatting xmlns:xm="http://schemas.microsoft.com/office/excel/2006/main">
          <x14:cfRule type="dataBar" id="{7B0179EF-A9B3-A940-B0AB-6B3D893400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BB46:BB87</xm:sqref>
        </x14:conditionalFormatting>
        <x14:conditionalFormatting xmlns:xm="http://schemas.microsoft.com/office/excel/2006/main">
          <x14:cfRule type="dataBar" id="{538D8AD4-AF53-4B45-A119-87354C5B47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BC46:BC87</xm:sqref>
        </x14:conditionalFormatting>
        <x14:conditionalFormatting xmlns:xm="http://schemas.microsoft.com/office/excel/2006/main">
          <x14:cfRule type="dataBar" id="{BB50F512-33E1-CB48-A602-0335437C96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BD3:BD35</xm:sqref>
        </x14:conditionalFormatting>
        <x14:conditionalFormatting xmlns:xm="http://schemas.microsoft.com/office/excel/2006/main">
          <x14:cfRule type="dataBar" id="{03F5A729-8621-5C4F-A9C1-D8DBE75C2B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BD46:BD87</xm:sqref>
        </x14:conditionalFormatting>
        <x14:conditionalFormatting xmlns:xm="http://schemas.microsoft.com/office/excel/2006/main">
          <x14:cfRule type="dataBar" id="{1F8CF1BF-F516-D24E-A941-B47815569D9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BE3:BE35</xm:sqref>
        </x14:conditionalFormatting>
        <x14:conditionalFormatting xmlns:xm="http://schemas.microsoft.com/office/excel/2006/main">
          <x14:cfRule type="dataBar" id="{6DC93318-27CD-2442-942B-A9DB08B187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BE46:BE87</xm:sqref>
        </x14:conditionalFormatting>
        <x14:conditionalFormatting xmlns:xm="http://schemas.microsoft.com/office/excel/2006/main">
          <x14:cfRule type="dataBar" id="{43AEC897-D6C3-7B45-A915-17317AC4E89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BF3:BF35</xm:sqref>
        </x14:conditionalFormatting>
        <x14:conditionalFormatting xmlns:xm="http://schemas.microsoft.com/office/excel/2006/main">
          <x14:cfRule type="dataBar" id="{BB689E5F-880E-D449-B0BD-BEEA362AFC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BF46:BF87</xm:sqref>
        </x14:conditionalFormatting>
        <x14:conditionalFormatting xmlns:xm="http://schemas.microsoft.com/office/excel/2006/main">
          <x14:cfRule type="dataBar" id="{B03AE3BD-5387-4344-8CDB-3CB6543EA24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BG3:BG35</xm:sqref>
        </x14:conditionalFormatting>
        <x14:conditionalFormatting xmlns:xm="http://schemas.microsoft.com/office/excel/2006/main">
          <x14:cfRule type="dataBar" id="{370475F7-CE4A-4C40-A5BF-42A221CB63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BG46:BG87</xm:sqref>
        </x14:conditionalFormatting>
        <x14:conditionalFormatting xmlns:xm="http://schemas.microsoft.com/office/excel/2006/main">
          <x14:cfRule type="dataBar" id="{858F9B1A-550F-9043-83C5-961BEFC25A6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BH3:BH35</xm:sqref>
        </x14:conditionalFormatting>
        <x14:conditionalFormatting xmlns:xm="http://schemas.microsoft.com/office/excel/2006/main">
          <x14:cfRule type="dataBar" id="{69DD4282-4B82-2C4E-A8D0-F4BE6074BC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BH46:BH87</xm:sqref>
        </x14:conditionalFormatting>
        <x14:conditionalFormatting xmlns:xm="http://schemas.microsoft.com/office/excel/2006/main">
          <x14:cfRule type="dataBar" id="{96EFEAEE-62F4-A646-8739-106B7469DF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BI46:BI87</xm:sqref>
        </x14:conditionalFormatting>
        <x14:conditionalFormatting xmlns:xm="http://schemas.microsoft.com/office/excel/2006/main">
          <x14:cfRule type="dataBar" id="{08D08DDD-1076-864A-B4FF-772F4DA2DD9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BJ3:BJ35</xm:sqref>
        </x14:conditionalFormatting>
        <x14:conditionalFormatting xmlns:xm="http://schemas.microsoft.com/office/excel/2006/main">
          <x14:cfRule type="dataBar" id="{0E0D5F30-E78B-5846-AEED-632CC16E1E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BJ46:BJ87</xm:sqref>
        </x14:conditionalFormatting>
        <x14:conditionalFormatting xmlns:xm="http://schemas.microsoft.com/office/excel/2006/main">
          <x14:cfRule type="dataBar" id="{5B23A7E4-FC53-EC4A-BB42-1BA2EDECF56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BK3:BK35</xm:sqref>
        </x14:conditionalFormatting>
        <x14:conditionalFormatting xmlns:xm="http://schemas.microsoft.com/office/excel/2006/main">
          <x14:cfRule type="dataBar" id="{7D6EE691-1A46-1441-B728-041485612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BK46:BK87</xm:sqref>
        </x14:conditionalFormatting>
        <x14:conditionalFormatting xmlns:xm="http://schemas.microsoft.com/office/excel/2006/main">
          <x14:cfRule type="dataBar" id="{4BF85452-C722-754F-A8B6-61903ACF6EF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BL3:BL35</xm:sqref>
        </x14:conditionalFormatting>
        <x14:conditionalFormatting xmlns:xm="http://schemas.microsoft.com/office/excel/2006/main">
          <x14:cfRule type="dataBar" id="{D2E249A5-C88C-5844-9434-91A519DE0A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BL46:BL87</xm:sqref>
        </x14:conditionalFormatting>
        <x14:conditionalFormatting xmlns:xm="http://schemas.microsoft.com/office/excel/2006/main">
          <x14:cfRule type="dataBar" id="{69187B5C-557E-4946-B0A5-0B68DB8F4C9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BM3:BM35</xm:sqref>
        </x14:conditionalFormatting>
        <x14:conditionalFormatting xmlns:xm="http://schemas.microsoft.com/office/excel/2006/main">
          <x14:cfRule type="dataBar" id="{70A99242-2994-204A-86D3-5D2F8F869D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BM46:BM87</xm:sqref>
        </x14:conditionalFormatting>
        <x14:conditionalFormatting xmlns:xm="http://schemas.microsoft.com/office/excel/2006/main">
          <x14:cfRule type="dataBar" id="{9A873AE4-5DAA-4546-A029-9F4D899BD8E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BN3:BN35</xm:sqref>
        </x14:conditionalFormatting>
        <x14:conditionalFormatting xmlns:xm="http://schemas.microsoft.com/office/excel/2006/main">
          <x14:cfRule type="dataBar" id="{A31E2AB3-24B2-F446-A56C-F55F47DEE6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BN46:BN87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E6F6-EE18-4BD0-A38F-452D418A28C8}">
  <dimension ref="A1:AR44"/>
  <sheetViews>
    <sheetView zoomScale="44" zoomScaleNormal="44" zoomScalePageLayoutView="60" workbookViewId="0"/>
  </sheetViews>
  <sheetFormatPr baseColWidth="10" defaultColWidth="8.83203125" defaultRowHeight="15" x14ac:dyDescent="0.2"/>
  <cols>
    <col min="5" max="9" width="5.5" customWidth="1"/>
    <col min="10" max="12" width="5.83203125" customWidth="1"/>
    <col min="13" max="13" width="5.5" customWidth="1"/>
    <col min="14" max="21" width="5.83203125" customWidth="1"/>
    <col min="22" max="25" width="6.5" customWidth="1"/>
    <col min="26" max="44" width="6.83203125" customWidth="1"/>
  </cols>
  <sheetData>
    <row r="1" spans="1:44" s="28" customFormat="1" ht="93.75" customHeight="1" x14ac:dyDescent="0.2">
      <c r="A1" s="56" t="s">
        <v>207</v>
      </c>
      <c r="B1" s="57" t="s">
        <v>343</v>
      </c>
      <c r="C1" s="56" t="s">
        <v>326</v>
      </c>
      <c r="D1" s="56" t="s">
        <v>210</v>
      </c>
      <c r="E1" s="52" t="s">
        <v>381</v>
      </c>
      <c r="F1" s="52" t="s">
        <v>382</v>
      </c>
      <c r="G1" s="52" t="s">
        <v>418</v>
      </c>
      <c r="H1" s="52" t="s">
        <v>383</v>
      </c>
      <c r="I1" s="52" t="s">
        <v>385</v>
      </c>
      <c r="J1" s="52" t="s">
        <v>386</v>
      </c>
      <c r="K1" s="52" t="s">
        <v>387</v>
      </c>
      <c r="L1" s="52" t="s">
        <v>388</v>
      </c>
      <c r="M1" s="52" t="s">
        <v>384</v>
      </c>
      <c r="N1" s="52" t="s">
        <v>419</v>
      </c>
      <c r="O1" s="52" t="s">
        <v>389</v>
      </c>
      <c r="P1" s="52" t="s">
        <v>390</v>
      </c>
      <c r="Q1" s="52" t="s">
        <v>391</v>
      </c>
      <c r="R1" s="52" t="s">
        <v>392</v>
      </c>
      <c r="S1" s="52" t="s">
        <v>393</v>
      </c>
      <c r="T1" s="52" t="s">
        <v>394</v>
      </c>
      <c r="U1" s="52" t="s">
        <v>395</v>
      </c>
      <c r="V1" s="52" t="s">
        <v>396</v>
      </c>
      <c r="W1" s="52" t="s">
        <v>397</v>
      </c>
      <c r="X1" s="52" t="s">
        <v>398</v>
      </c>
      <c r="Y1" s="52" t="s">
        <v>399</v>
      </c>
      <c r="Z1" s="52" t="s">
        <v>400</v>
      </c>
      <c r="AA1" s="52" t="s">
        <v>401</v>
      </c>
      <c r="AB1" s="52" t="s">
        <v>402</v>
      </c>
      <c r="AC1" s="52" t="s">
        <v>403</v>
      </c>
      <c r="AD1" s="52" t="s">
        <v>404</v>
      </c>
      <c r="AE1" s="52" t="s">
        <v>405</v>
      </c>
      <c r="AF1" s="52" t="s">
        <v>406</v>
      </c>
      <c r="AG1" s="52" t="s">
        <v>407</v>
      </c>
      <c r="AH1" s="52" t="s">
        <v>408</v>
      </c>
      <c r="AI1" s="52" t="s">
        <v>409</v>
      </c>
      <c r="AJ1" s="52" t="s">
        <v>410</v>
      </c>
      <c r="AK1" s="52" t="s">
        <v>411</v>
      </c>
      <c r="AL1" s="52" t="s">
        <v>412</v>
      </c>
      <c r="AM1" s="52" t="s">
        <v>413</v>
      </c>
      <c r="AN1" s="52" t="s">
        <v>414</v>
      </c>
      <c r="AO1" s="52" t="s">
        <v>415</v>
      </c>
      <c r="AP1" s="52" t="s">
        <v>416</v>
      </c>
      <c r="AQ1" s="52" t="s">
        <v>417</v>
      </c>
      <c r="AR1" s="52" t="s">
        <v>420</v>
      </c>
    </row>
    <row r="2" spans="1:44" x14ac:dyDescent="0.2">
      <c r="A2" s="31">
        <v>3788.7</v>
      </c>
      <c r="B2" s="30">
        <v>17.850000000000364</v>
      </c>
      <c r="C2" s="29" t="s">
        <v>19</v>
      </c>
      <c r="D2" s="29" t="s">
        <v>257</v>
      </c>
      <c r="E2" s="32">
        <v>0.51023062457976398</v>
      </c>
      <c r="F2" s="32">
        <v>1.25431695209192</v>
      </c>
      <c r="G2" s="32">
        <v>1.5498338792928603</v>
      </c>
      <c r="H2" s="32">
        <v>1.1586487099832143</v>
      </c>
      <c r="I2" s="32">
        <v>1.2148348204280097</v>
      </c>
      <c r="J2" s="32">
        <v>0.4887266518963258</v>
      </c>
      <c r="K2" s="32">
        <v>0.43582199182854842</v>
      </c>
      <c r="L2" s="32">
        <v>2.3917060527176441</v>
      </c>
      <c r="M2" s="32"/>
      <c r="N2" s="32">
        <v>2.4228238845683041</v>
      </c>
      <c r="O2" s="32">
        <v>1.668061657279998</v>
      </c>
      <c r="P2" s="32">
        <v>0.14456534363093315</v>
      </c>
      <c r="Q2" s="32">
        <v>1.120018444199482</v>
      </c>
      <c r="R2" s="32">
        <v>0.14350236316305864</v>
      </c>
      <c r="S2" s="32">
        <v>0.64745173952356427</v>
      </c>
      <c r="T2" s="32">
        <v>0.32102010129810155</v>
      </c>
      <c r="U2" s="32">
        <v>0.6165286713672149</v>
      </c>
      <c r="V2" s="32">
        <v>2.7232547224594548</v>
      </c>
      <c r="W2" s="32">
        <v>1.1468999784961804</v>
      </c>
      <c r="X2" s="32">
        <v>0.94118062259722113</v>
      </c>
      <c r="Y2" s="32">
        <v>8.2676258612461775E-3</v>
      </c>
      <c r="Z2" s="32">
        <v>1.6898663848261417</v>
      </c>
      <c r="AA2" s="32">
        <v>2.6422657344309211</v>
      </c>
      <c r="AB2" s="32">
        <v>0.3876752294601149</v>
      </c>
      <c r="AC2" s="32">
        <v>0.51997461220194707</v>
      </c>
      <c r="AD2" s="32">
        <v>0.43025399890158672</v>
      </c>
      <c r="AE2" s="32">
        <v>1.4108649846334387</v>
      </c>
      <c r="AF2" s="32">
        <v>1.7918813601313142</v>
      </c>
      <c r="AG2" s="32">
        <v>3.1443648033578206</v>
      </c>
      <c r="AH2" s="32">
        <v>1.3603277068610267</v>
      </c>
      <c r="AI2" s="32">
        <v>1.3592580025374035</v>
      </c>
      <c r="AJ2" s="32">
        <v>0.11996493851726596</v>
      </c>
      <c r="AK2" s="32">
        <v>1.8269976791593114</v>
      </c>
      <c r="AL2" s="32">
        <v>1.5785259947936452</v>
      </c>
      <c r="AM2" s="32">
        <v>0.18159249659522855</v>
      </c>
      <c r="AN2" s="32">
        <v>1.6741942369023513</v>
      </c>
      <c r="AO2" s="32">
        <v>1.803401345497442</v>
      </c>
      <c r="AP2" s="32">
        <v>1.0302733765552929</v>
      </c>
      <c r="AQ2" s="32">
        <v>2.2588334942333308</v>
      </c>
      <c r="AR2" s="32">
        <v>6.2173745229049414E-2</v>
      </c>
    </row>
    <row r="3" spans="1:44" x14ac:dyDescent="0.2">
      <c r="A3" s="31">
        <v>3790</v>
      </c>
      <c r="B3" s="30">
        <v>16.550000000000182</v>
      </c>
      <c r="C3" s="29" t="s">
        <v>19</v>
      </c>
      <c r="D3" s="29" t="s">
        <v>258</v>
      </c>
      <c r="E3" s="32">
        <v>0.50728634838136</v>
      </c>
      <c r="F3" s="32">
        <v>0.41623495251803899</v>
      </c>
      <c r="G3" s="32">
        <v>2.9423069947132214</v>
      </c>
      <c r="H3" s="32">
        <v>3.9585678296767663</v>
      </c>
      <c r="I3" s="32">
        <v>1.0387291895427848</v>
      </c>
      <c r="J3" s="32">
        <v>0.59803872488223997</v>
      </c>
      <c r="K3" s="32">
        <v>0.96579516326451231</v>
      </c>
      <c r="L3" s="32">
        <v>1.9418103811667442</v>
      </c>
      <c r="M3" s="32"/>
      <c r="N3" s="32">
        <v>4.8957052573409783</v>
      </c>
      <c r="O3" s="32">
        <v>1.4308076492807591</v>
      </c>
      <c r="P3" s="32">
        <v>0.26014684532377436</v>
      </c>
      <c r="Q3" s="32">
        <v>1.0278972912793036</v>
      </c>
      <c r="R3" s="32">
        <v>0.24713950305758567</v>
      </c>
      <c r="S3" s="32">
        <v>0.80409024918257532</v>
      </c>
      <c r="T3" s="32">
        <v>0.710200887733904</v>
      </c>
      <c r="U3" s="32">
        <v>0.91051395863321027</v>
      </c>
      <c r="V3" s="32">
        <v>3.1651199514392547</v>
      </c>
      <c r="W3" s="32">
        <v>1.725184342673451</v>
      </c>
      <c r="X3" s="32">
        <v>0.79940957677618163</v>
      </c>
      <c r="Y3" s="32">
        <v>1.7343123021584958E-2</v>
      </c>
      <c r="Z3" s="32">
        <v>0.9672126300499303</v>
      </c>
      <c r="AA3" s="32">
        <v>2.9173610511308983</v>
      </c>
      <c r="AB3" s="32">
        <v>0.64271573550579564</v>
      </c>
      <c r="AC3" s="32">
        <v>0.51270607432560533</v>
      </c>
      <c r="AD3" s="32">
        <v>0.40260821300107935</v>
      </c>
      <c r="AE3" s="32">
        <v>1.3007342266188719</v>
      </c>
      <c r="AF3" s="32">
        <v>1.9325194224051814</v>
      </c>
      <c r="AG3" s="32">
        <v>3.2056804810865107</v>
      </c>
      <c r="AH3" s="32">
        <v>1.8983688712815969</v>
      </c>
      <c r="AI3" s="32">
        <v>1.4363426885429671</v>
      </c>
      <c r="AJ3" s="32">
        <v>0.15051353193732661</v>
      </c>
      <c r="AK3" s="32">
        <v>1.7234728502700052</v>
      </c>
      <c r="AL3" s="32">
        <v>1.4373113204138535</v>
      </c>
      <c r="AM3" s="32">
        <v>0.17343123021584961</v>
      </c>
      <c r="AN3" s="32">
        <v>2.2391210615367725</v>
      </c>
      <c r="AO3" s="32">
        <v>2.2538584443999414</v>
      </c>
      <c r="AP3" s="32">
        <v>1.1556523321113825</v>
      </c>
      <c r="AQ3" s="32">
        <v>1.8643857248203828</v>
      </c>
      <c r="AR3" s="32">
        <v>0.12031250520810517</v>
      </c>
    </row>
    <row r="4" spans="1:44" x14ac:dyDescent="0.2">
      <c r="A4" s="31">
        <v>3791.7</v>
      </c>
      <c r="B4" s="30">
        <v>14.850000000000364</v>
      </c>
      <c r="C4" s="29" t="s">
        <v>19</v>
      </c>
      <c r="D4" s="29" t="s">
        <v>259</v>
      </c>
      <c r="E4" s="32">
        <v>0.44070403830316573</v>
      </c>
      <c r="F4" s="32">
        <v>0.34722136351158511</v>
      </c>
      <c r="G4" s="32">
        <v>3.9131462253336924</v>
      </c>
      <c r="H4" s="32">
        <v>3.9930456803832293</v>
      </c>
      <c r="I4" s="32">
        <v>1.177118578498066</v>
      </c>
      <c r="J4" s="32">
        <v>0.76750964525107235</v>
      </c>
      <c r="K4" s="32">
        <v>2.23690686108425</v>
      </c>
      <c r="L4" s="32">
        <v>2.1749030461714671</v>
      </c>
      <c r="M4" s="32"/>
      <c r="N4" s="32">
        <v>0.80302753445549191</v>
      </c>
      <c r="O4" s="32">
        <v>2.4757499587660359</v>
      </c>
      <c r="P4" s="32">
        <v>0.4353621711722182</v>
      </c>
      <c r="Q4" s="32">
        <v>1.289865477960485</v>
      </c>
      <c r="R4" s="32">
        <v>0.26041602263368885</v>
      </c>
      <c r="S4" s="32">
        <v>0.86198310522106791</v>
      </c>
      <c r="T4" s="32">
        <v>0.50480644387453522</v>
      </c>
      <c r="U4" s="32">
        <v>1.262016109686338</v>
      </c>
      <c r="V4" s="32">
        <v>2.7917615124832573</v>
      </c>
      <c r="W4" s="32">
        <v>2.0805166720532227</v>
      </c>
      <c r="X4" s="32">
        <v>0.91813341313159513</v>
      </c>
      <c r="Y4" s="32">
        <v>2.8193187635556057E-2</v>
      </c>
      <c r="Z4" s="32">
        <v>0.99303940254792578</v>
      </c>
      <c r="AA4" s="32">
        <v>2.7854021468511774</v>
      </c>
      <c r="AB4" s="32">
        <v>0.53418671309474641</v>
      </c>
      <c r="AC4" s="32">
        <v>0.51749337831053555</v>
      </c>
      <c r="AD4" s="32">
        <v>0.41335876608522037</v>
      </c>
      <c r="AE4" s="32">
        <v>1.250482532926338</v>
      </c>
      <c r="AF4" s="32">
        <v>1.8887315927278532</v>
      </c>
      <c r="AG4" s="32">
        <v>2.623546034473391</v>
      </c>
      <c r="AH4" s="32">
        <v>1.7379115023994618</v>
      </c>
      <c r="AI4" s="32">
        <v>1.3724052256636301</v>
      </c>
      <c r="AJ4" s="32">
        <v>0.1335466782736866</v>
      </c>
      <c r="AK4" s="32">
        <v>1.5900401381960807</v>
      </c>
      <c r="AL4" s="32">
        <v>1.3154347809958127</v>
      </c>
      <c r="AM4" s="32">
        <v>0.14467556812982715</v>
      </c>
      <c r="AN4" s="32">
        <v>1.9888916014331182</v>
      </c>
      <c r="AO4" s="32">
        <v>2.0492507528203632</v>
      </c>
      <c r="AP4" s="32">
        <v>1.1967836937603453</v>
      </c>
      <c r="AQ4" s="32">
        <v>1.4578845711544117</v>
      </c>
      <c r="AR4" s="32">
        <v>8.5377657970166984E-2</v>
      </c>
    </row>
    <row r="5" spans="1:44" x14ac:dyDescent="0.2">
      <c r="A5" s="31">
        <v>3796.8</v>
      </c>
      <c r="B5" s="30">
        <v>9.75</v>
      </c>
      <c r="C5" s="29" t="s">
        <v>19</v>
      </c>
      <c r="D5" s="29" t="s">
        <v>260</v>
      </c>
      <c r="E5" s="32">
        <v>0.49274119225118845</v>
      </c>
      <c r="F5" s="32">
        <v>0.78838590760190153</v>
      </c>
      <c r="G5" s="32">
        <v>5.231217467649989</v>
      </c>
      <c r="H5" s="32">
        <v>4.6481919135695442</v>
      </c>
      <c r="I5" s="32">
        <v>1.5016874430512408</v>
      </c>
      <c r="J5" s="32">
        <v>0.94394864415936486</v>
      </c>
      <c r="K5" s="32">
        <v>5.0095354545537489</v>
      </c>
      <c r="L5" s="32">
        <v>2.4754378944047803</v>
      </c>
      <c r="M5" s="32"/>
      <c r="N5" s="32">
        <v>1.0295012327244055</v>
      </c>
      <c r="O5" s="32">
        <v>2.4763403508008444</v>
      </c>
      <c r="P5" s="32">
        <v>0.45003695558941881</v>
      </c>
      <c r="Q5" s="32">
        <v>2.1312058071352213</v>
      </c>
      <c r="R5" s="32">
        <v>0.22173353651303479</v>
      </c>
      <c r="S5" s="32">
        <v>0.94068773066135969</v>
      </c>
      <c r="T5" s="32">
        <v>0.91978355886888508</v>
      </c>
      <c r="U5" s="32">
        <v>1.7245941728791596</v>
      </c>
      <c r="V5" s="32">
        <v>2.6670594691691307</v>
      </c>
      <c r="W5" s="32">
        <v>3.8295499678469556</v>
      </c>
      <c r="X5" s="32">
        <v>0.80412625124325887</v>
      </c>
      <c r="Y5" s="32">
        <v>4.0149282331578315E-2</v>
      </c>
      <c r="Z5" s="32">
        <v>0.92652189995949974</v>
      </c>
      <c r="AA5" s="32">
        <v>3.2145496827815632</v>
      </c>
      <c r="AB5" s="32">
        <v>1.1014214885614801</v>
      </c>
      <c r="AC5" s="32">
        <v>0.74595541604693805</v>
      </c>
      <c r="AD5" s="32">
        <v>0.54749021361243155</v>
      </c>
      <c r="AE5" s="32">
        <v>1.3587711665108528</v>
      </c>
      <c r="AF5" s="32">
        <v>1.7832538386233487</v>
      </c>
      <c r="AG5" s="32">
        <v>3.4385917609787242</v>
      </c>
      <c r="AH5" s="32">
        <v>2.0508687461265684</v>
      </c>
      <c r="AI5" s="32">
        <v>1.6389760224525347</v>
      </c>
      <c r="AJ5" s="32">
        <v>0.18771093038140513</v>
      </c>
      <c r="AK5" s="32">
        <v>1.6937978483634601</v>
      </c>
      <c r="AL5" s="32">
        <v>1.6178335812247353</v>
      </c>
      <c r="AM5" s="32">
        <v>0.20530883010466189</v>
      </c>
      <c r="AN5" s="32">
        <v>2.5810252927443207</v>
      </c>
      <c r="AO5" s="32">
        <v>2.7015810195841023</v>
      </c>
      <c r="AP5" s="32">
        <v>2.8490548423754616</v>
      </c>
      <c r="AQ5" s="32">
        <v>2.2720843864915912</v>
      </c>
      <c r="AR5" s="32">
        <v>0.23458498099653366</v>
      </c>
    </row>
    <row r="6" spans="1:44" x14ac:dyDescent="0.2">
      <c r="A6" s="31">
        <v>3797.8</v>
      </c>
      <c r="B6" s="30">
        <v>8.75</v>
      </c>
      <c r="C6" s="29" t="s">
        <v>19</v>
      </c>
      <c r="D6" s="29" t="s">
        <v>261</v>
      </c>
      <c r="E6" s="32">
        <v>0.58362279302620501</v>
      </c>
      <c r="F6" s="32">
        <v>1.4914804710669685</v>
      </c>
      <c r="G6" s="32">
        <v>3.8553309674064877</v>
      </c>
      <c r="H6" s="32">
        <v>3.8475873021727596</v>
      </c>
      <c r="I6" s="32">
        <v>1.4961123979957476</v>
      </c>
      <c r="J6" s="32">
        <v>1.3043932155758096</v>
      </c>
      <c r="K6" s="32">
        <v>1.4631099186281946</v>
      </c>
      <c r="L6" s="32">
        <v>2.3970221856433418</v>
      </c>
      <c r="M6" s="32"/>
      <c r="N6" s="32">
        <v>2.0857872369220636</v>
      </c>
      <c r="O6" s="32">
        <v>1.571292135070552</v>
      </c>
      <c r="P6" s="32">
        <v>0.3274772338647039</v>
      </c>
      <c r="Q6" s="32">
        <v>2.1431135082669588</v>
      </c>
      <c r="R6" s="32">
        <v>0.21075267525946295</v>
      </c>
      <c r="S6" s="32">
        <v>0.92849080708714438</v>
      </c>
      <c r="T6" s="32">
        <v>0.61928863037780646</v>
      </c>
      <c r="U6" s="32">
        <v>1.4104217498133289</v>
      </c>
      <c r="V6" s="32">
        <v>4.9407220573646988</v>
      </c>
      <c r="W6" s="32">
        <v>3.7372336746414887</v>
      </c>
      <c r="X6" s="32">
        <v>0.91191061410344532</v>
      </c>
      <c r="Y6" s="32">
        <v>2.3416963917718102E-2</v>
      </c>
      <c r="Z6" s="32">
        <v>1.4133315500634596</v>
      </c>
      <c r="AA6" s="32">
        <v>3.4971048312284512</v>
      </c>
      <c r="AB6" s="32">
        <v>0.877341453568805</v>
      </c>
      <c r="AC6" s="32">
        <v>0.92947333704173396</v>
      </c>
      <c r="AD6" s="32">
        <v>0.69478903931691083</v>
      </c>
      <c r="AE6" s="32">
        <v>1.4737949318843562</v>
      </c>
      <c r="AF6" s="32">
        <v>2.2464845604580117</v>
      </c>
      <c r="AG6" s="32">
        <v>2.7612261175433357</v>
      </c>
      <c r="AH6" s="32">
        <v>2.3331767063547613</v>
      </c>
      <c r="AI6" s="32">
        <v>1.8315821696035157</v>
      </c>
      <c r="AJ6" s="32">
        <v>0.16211744250727919</v>
      </c>
      <c r="AK6" s="32">
        <v>1.7427625069532511</v>
      </c>
      <c r="AL6" s="32">
        <v>1.8238212282068909</v>
      </c>
      <c r="AM6" s="32">
        <v>0.2431761637609188</v>
      </c>
      <c r="AN6" s="32">
        <v>3.6186929131089101</v>
      </c>
      <c r="AO6" s="32">
        <v>4.402327102568357</v>
      </c>
      <c r="AP6" s="32">
        <v>6.1854039602777293</v>
      </c>
      <c r="AQ6" s="32">
        <v>3.4449956532796824</v>
      </c>
      <c r="AR6" s="32">
        <v>0.84678714696187973</v>
      </c>
    </row>
    <row r="7" spans="1:44" x14ac:dyDescent="0.2">
      <c r="A7" s="31">
        <v>3798.6</v>
      </c>
      <c r="B7" s="30">
        <v>7.9500000000002728</v>
      </c>
      <c r="C7" s="29" t="s">
        <v>19</v>
      </c>
      <c r="D7" s="29" t="s">
        <v>262</v>
      </c>
      <c r="E7" s="32">
        <v>0.53389320391172723</v>
      </c>
      <c r="F7" s="32">
        <v>0.43967675616259894</v>
      </c>
      <c r="G7" s="32">
        <v>6.623909356107136</v>
      </c>
      <c r="H7" s="32">
        <v>4.4962182564722912</v>
      </c>
      <c r="I7" s="32">
        <v>1.4132467162369251</v>
      </c>
      <c r="J7" s="32">
        <v>1.0829476752773373</v>
      </c>
      <c r="K7" s="32">
        <v>2.7322769847247215</v>
      </c>
      <c r="L7" s="32">
        <v>2.1490323081824987</v>
      </c>
      <c r="M7" s="32"/>
      <c r="N7" s="32">
        <v>1.0784348840406082</v>
      </c>
      <c r="O7" s="32">
        <v>1.9568031455588193</v>
      </c>
      <c r="P7" s="32">
        <v>0.5495959452032485</v>
      </c>
      <c r="Q7" s="32">
        <v>1.3481377889306168</v>
      </c>
      <c r="R7" s="32">
        <v>0.34546030841347053</v>
      </c>
      <c r="S7" s="32">
        <v>1.1848432065420684</v>
      </c>
      <c r="T7" s="32">
        <v>0.94844557400789187</v>
      </c>
      <c r="U7" s="32">
        <v>1.4525035694657287</v>
      </c>
      <c r="V7" s="32">
        <v>4.2472176445638805</v>
      </c>
      <c r="W7" s="32">
        <v>1.7603599447863454</v>
      </c>
      <c r="X7" s="32">
        <v>0.94870728636275059</v>
      </c>
      <c r="Y7" s="32">
        <v>1.919223935630392E-2</v>
      </c>
      <c r="Z7" s="32">
        <v>0.92605910180767159</v>
      </c>
      <c r="AA7" s="32">
        <v>3.2751431836601754</v>
      </c>
      <c r="AB7" s="32">
        <v>0.55421439852428434</v>
      </c>
      <c r="AC7" s="32">
        <v>0.60978978682074736</v>
      </c>
      <c r="AD7" s="32">
        <v>0.48603723045185254</v>
      </c>
      <c r="AE7" s="32">
        <v>1.356145838813211</v>
      </c>
      <c r="AF7" s="32">
        <v>1.9516264176605156</v>
      </c>
      <c r="AG7" s="32">
        <v>3.2874448703862527</v>
      </c>
      <c r="AH7" s="32">
        <v>1.9522327011080649</v>
      </c>
      <c r="AI7" s="32">
        <v>1.5268410149415479</v>
      </c>
      <c r="AJ7" s="32">
        <v>0.17721665171859854</v>
      </c>
      <c r="AK7" s="32">
        <v>1.7469299686817545</v>
      </c>
      <c r="AL7" s="32">
        <v>1.4760576814030106</v>
      </c>
      <c r="AM7" s="32">
        <v>0.24862673711575536</v>
      </c>
      <c r="AN7" s="32">
        <v>2.4395330220756448</v>
      </c>
      <c r="AO7" s="32">
        <v>2.5855375747246425</v>
      </c>
      <c r="AP7" s="32">
        <v>2.1923442649316405</v>
      </c>
      <c r="AQ7" s="32">
        <v>2.4077536646999462</v>
      </c>
      <c r="AR7" s="32">
        <v>8.7573482701688701E-2</v>
      </c>
    </row>
    <row r="8" spans="1:44" x14ac:dyDescent="0.2">
      <c r="A8" s="31">
        <v>3799.2</v>
      </c>
      <c r="B8" s="30">
        <v>7.3500000000003638</v>
      </c>
      <c r="C8" s="29" t="s">
        <v>19</v>
      </c>
      <c r="D8" s="29" t="s">
        <v>342</v>
      </c>
      <c r="E8" s="32">
        <v>0.41969144906429895</v>
      </c>
      <c r="F8" s="32">
        <v>1.3290229220369469</v>
      </c>
      <c r="G8" s="32">
        <v>2.9853058228324825</v>
      </c>
      <c r="H8" s="32">
        <v>2.9844725266794594</v>
      </c>
      <c r="I8" s="32">
        <v>1.2465835302564594</v>
      </c>
      <c r="J8" s="32">
        <v>0.60300495555215372</v>
      </c>
      <c r="K8" s="32">
        <v>1.3465100657479592</v>
      </c>
      <c r="L8" s="32">
        <v>1.9835417295062703</v>
      </c>
      <c r="M8" s="32"/>
      <c r="N8" s="32">
        <v>0.65293688071553502</v>
      </c>
      <c r="O8" s="32">
        <v>1.3317132518386412</v>
      </c>
      <c r="P8" s="32">
        <v>0.25531229818078188</v>
      </c>
      <c r="Q8" s="32">
        <v>1.5183958929562036</v>
      </c>
      <c r="R8" s="32">
        <v>0.16612786525461834</v>
      </c>
      <c r="S8" s="32">
        <v>0.7471779585614412</v>
      </c>
      <c r="T8" s="32">
        <v>0.55259374126799365</v>
      </c>
      <c r="U8" s="32">
        <v>1.1191771975047973</v>
      </c>
      <c r="V8" s="32">
        <v>2.556453866324202</v>
      </c>
      <c r="W8" s="32">
        <v>16.382692529264304</v>
      </c>
      <c r="X8" s="32">
        <v>0.74684676265782368</v>
      </c>
      <c r="Y8" s="32">
        <v>2.1373175646793002E-2</v>
      </c>
      <c r="Z8" s="32">
        <v>0.85193777053650432</v>
      </c>
      <c r="AA8" s="32">
        <v>3.2725940373466176</v>
      </c>
      <c r="AB8" s="32">
        <v>0.53490086645449875</v>
      </c>
      <c r="AC8" s="32">
        <v>0.81169492058616155</v>
      </c>
      <c r="AD8" s="32">
        <v>0.62454084682187339</v>
      </c>
      <c r="AE8" s="32">
        <v>1.5579455306174737</v>
      </c>
      <c r="AF8" s="32">
        <v>2.423218485668869</v>
      </c>
      <c r="AG8" s="32">
        <v>2.9953784872734244</v>
      </c>
      <c r="AH8" s="32">
        <v>2.2189767492757699</v>
      </c>
      <c r="AI8" s="32">
        <v>1.7487143711012458</v>
      </c>
      <c r="AJ8" s="32">
        <v>0.13739898630081218</v>
      </c>
      <c r="AK8" s="32">
        <v>1.6339549904977264</v>
      </c>
      <c r="AL8" s="32">
        <v>1.7399707992457394</v>
      </c>
      <c r="AM8" s="32">
        <v>0.13115357783259346</v>
      </c>
      <c r="AN8" s="32">
        <v>2.1796475554083385</v>
      </c>
      <c r="AO8" s="32">
        <v>2.0773520718771694</v>
      </c>
      <c r="AP8" s="32">
        <v>1.2308258842751079</v>
      </c>
      <c r="AQ8" s="32">
        <v>1.7924322303787767</v>
      </c>
      <c r="AR8" s="32">
        <v>0.10228233262331379</v>
      </c>
    </row>
    <row r="9" spans="1:44" x14ac:dyDescent="0.2">
      <c r="A9" s="31">
        <v>3799.9</v>
      </c>
      <c r="B9" s="30">
        <v>6.6500000000000909</v>
      </c>
      <c r="C9" s="29" t="s">
        <v>19</v>
      </c>
      <c r="D9" s="29" t="s">
        <v>265</v>
      </c>
      <c r="E9" s="32">
        <v>0.42591912863105952</v>
      </c>
      <c r="F9" s="32">
        <v>1.1874109040623477</v>
      </c>
      <c r="G9" s="32">
        <v>1.5200545469526234</v>
      </c>
      <c r="H9" s="32">
        <v>0.87334932436469792</v>
      </c>
      <c r="I9" s="32">
        <v>1.08231397621832</v>
      </c>
      <c r="J9" s="32">
        <v>0.59340874765734519</v>
      </c>
      <c r="K9" s="32">
        <v>0.10583445014468751</v>
      </c>
      <c r="L9" s="32">
        <v>2.1480337006717938</v>
      </c>
      <c r="M9" s="32"/>
      <c r="N9" s="32">
        <v>5.4190631333281569</v>
      </c>
      <c r="O9" s="32">
        <v>1.0226030361072058</v>
      </c>
      <c r="P9" s="32">
        <v>0.11099710624930641</v>
      </c>
      <c r="Q9" s="32">
        <v>0.96327607805694171</v>
      </c>
      <c r="R9" s="32">
        <v>0.14842636300779347</v>
      </c>
      <c r="S9" s="32">
        <v>0.69226525039208009</v>
      </c>
      <c r="T9" s="32">
        <v>0.33040999069560978</v>
      </c>
      <c r="U9" s="32">
        <v>0.50981229033111675</v>
      </c>
      <c r="V9" s="32">
        <v>2.7103944549249239</v>
      </c>
      <c r="W9" s="32">
        <v>1.6846562025598528</v>
      </c>
      <c r="X9" s="32">
        <v>0.98144243655515617</v>
      </c>
      <c r="Y9" s="32">
        <v>7.170355700859588E-3</v>
      </c>
      <c r="Z9" s="32">
        <v>1.1913821779889777</v>
      </c>
      <c r="AA9" s="32">
        <v>2.857898915056893</v>
      </c>
      <c r="AB9" s="32">
        <v>0.42515991449802731</v>
      </c>
      <c r="AC9" s="32">
        <v>0.74105626168383842</v>
      </c>
      <c r="AD9" s="32">
        <v>0.58387182135570925</v>
      </c>
      <c r="AE9" s="32">
        <v>1.6778632340011437</v>
      </c>
      <c r="AF9" s="32">
        <v>2.1019385568805533</v>
      </c>
      <c r="AG9" s="32">
        <v>3.8678286461217435</v>
      </c>
      <c r="AH9" s="32">
        <v>1.496472614109128</v>
      </c>
      <c r="AI9" s="32">
        <v>1.6394179225837686</v>
      </c>
      <c r="AJ9" s="32">
        <v>0.15487968313856709</v>
      </c>
      <c r="AK9" s="32">
        <v>2.04086249135716</v>
      </c>
      <c r="AL9" s="32">
        <v>1.9101827587089943</v>
      </c>
      <c r="AM9" s="32">
        <v>0.18284407037191952</v>
      </c>
      <c r="AN9" s="32">
        <v>1.5856729464186632</v>
      </c>
      <c r="AO9" s="32">
        <v>1.9760511296989594</v>
      </c>
      <c r="AP9" s="32">
        <v>1.3005922109713006</v>
      </c>
      <c r="AQ9" s="32">
        <v>2.1511067102578765</v>
      </c>
      <c r="AR9" s="32">
        <v>7.7246564064923084E-2</v>
      </c>
    </row>
    <row r="10" spans="1:44" x14ac:dyDescent="0.2">
      <c r="A10" s="31">
        <v>3800.4</v>
      </c>
      <c r="B10" s="30">
        <v>6.1500000000000909</v>
      </c>
      <c r="C10" s="29" t="s">
        <v>19</v>
      </c>
      <c r="D10" s="29" t="s">
        <v>266</v>
      </c>
      <c r="E10" s="32">
        <v>0.54286878929198479</v>
      </c>
      <c r="F10" s="32">
        <v>0.32341119362075693</v>
      </c>
      <c r="G10" s="32">
        <v>2.8056722747050626</v>
      </c>
      <c r="H10" s="32">
        <v>3.0146543405363411</v>
      </c>
      <c r="I10" s="32">
        <v>1.5725044261254151</v>
      </c>
      <c r="J10" s="32">
        <v>0.92934251040447402</v>
      </c>
      <c r="K10" s="32">
        <v>0.87494278274186921</v>
      </c>
      <c r="L10" s="32">
        <v>2.8133473730785235</v>
      </c>
      <c r="M10" s="32"/>
      <c r="N10" s="32">
        <v>3.4293765993451237</v>
      </c>
      <c r="O10" s="32">
        <v>1.2350042833320114</v>
      </c>
      <c r="P10" s="32">
        <v>0.40888415193481414</v>
      </c>
      <c r="Q10" s="32">
        <v>2.253736540911198</v>
      </c>
      <c r="R10" s="32">
        <v>0.32918639350684181</v>
      </c>
      <c r="S10" s="32">
        <v>0.93453234520283646</v>
      </c>
      <c r="T10" s="32">
        <v>1.27747421480199</v>
      </c>
      <c r="U10" s="32">
        <v>1.0337607796092052</v>
      </c>
      <c r="V10" s="32">
        <v>3.2836136495168691</v>
      </c>
      <c r="W10" s="32">
        <v>1.1033671361309658</v>
      </c>
      <c r="X10" s="32">
        <v>0.83018498362471083</v>
      </c>
      <c r="Y10" s="32">
        <v>1.4117155277096533E-2</v>
      </c>
      <c r="Z10" s="32">
        <v>0.85887588049468411</v>
      </c>
      <c r="AA10" s="32">
        <v>3.448619360547867</v>
      </c>
      <c r="AB10" s="32">
        <v>0.61149175264428834</v>
      </c>
      <c r="AC10" s="32">
        <v>0.61794638781108913</v>
      </c>
      <c r="AD10" s="32">
        <v>0.4400152294159958</v>
      </c>
      <c r="AE10" s="32">
        <v>1.3125454286556695</v>
      </c>
      <c r="AF10" s="32">
        <v>1.7325599658254836</v>
      </c>
      <c r="AG10" s="32">
        <v>3.1148820030754929</v>
      </c>
      <c r="AH10" s="32">
        <v>2.052537256811271</v>
      </c>
      <c r="AI10" s="32">
        <v>1.6662066054321674</v>
      </c>
      <c r="AJ10" s="32">
        <v>0.15180525414851856</v>
      </c>
      <c r="AK10" s="32">
        <v>1.6892459666798463</v>
      </c>
      <c r="AL10" s="32">
        <v>1.6170559681037846</v>
      </c>
      <c r="AM10" s="32">
        <v>0.18288132972602328</v>
      </c>
      <c r="AN10" s="32">
        <v>2.2647033839004536</v>
      </c>
      <c r="AO10" s="32">
        <v>2.3499089191655984</v>
      </c>
      <c r="AP10" s="32">
        <v>1.9324707311130398</v>
      </c>
      <c r="AQ10" s="32">
        <v>1.9346919618384566</v>
      </c>
      <c r="AR10" s="32">
        <v>0.19010593494615163</v>
      </c>
    </row>
    <row r="11" spans="1:44" x14ac:dyDescent="0.2">
      <c r="A11" s="31">
        <v>3800.6</v>
      </c>
      <c r="B11" s="30">
        <v>5.9500000000002728</v>
      </c>
      <c r="C11" s="29" t="s">
        <v>19</v>
      </c>
      <c r="D11" s="29" t="s">
        <v>267</v>
      </c>
      <c r="E11" s="32">
        <v>0.4015660884295269</v>
      </c>
      <c r="F11" s="32">
        <v>0.58409612862476634</v>
      </c>
      <c r="G11" s="32">
        <v>3.7034304359380981</v>
      </c>
      <c r="H11" s="32">
        <v>3.0218862210100763</v>
      </c>
      <c r="I11" s="32">
        <v>1.159500350573569</v>
      </c>
      <c r="J11" s="32">
        <v>0.69934881300858043</v>
      </c>
      <c r="K11" s="32">
        <v>1.235119938654454</v>
      </c>
      <c r="L11" s="32">
        <v>2.2598957357505842</v>
      </c>
      <c r="M11" s="32"/>
      <c r="N11" s="32">
        <v>1.0218428049463069</v>
      </c>
      <c r="O11" s="32">
        <v>1.1887853899895084</v>
      </c>
      <c r="P11" s="32">
        <v>0.19956617728012851</v>
      </c>
      <c r="Q11" s="32">
        <v>1.335585659965167</v>
      </c>
      <c r="R11" s="32">
        <v>0.1825300401952395</v>
      </c>
      <c r="S11" s="32">
        <v>0.86286928092295034</v>
      </c>
      <c r="T11" s="32">
        <v>0.65710814470286216</v>
      </c>
      <c r="U11" s="32">
        <v>1.1134332451909608</v>
      </c>
      <c r="V11" s="32">
        <v>2.6771072561968459</v>
      </c>
      <c r="W11" s="32">
        <v>0.9446730150455378</v>
      </c>
      <c r="X11" s="32">
        <v>0.79856892585417272</v>
      </c>
      <c r="Y11" s="32">
        <v>2.1633189949065424E-2</v>
      </c>
      <c r="Z11" s="32">
        <v>1.2168669346349299</v>
      </c>
      <c r="AA11" s="32">
        <v>3.5636817371451524</v>
      </c>
      <c r="AB11" s="32">
        <v>0.5583271817736738</v>
      </c>
      <c r="AC11" s="32">
        <v>0.55874473415320536</v>
      </c>
      <c r="AD11" s="32">
        <v>0.43459533379818927</v>
      </c>
      <c r="AE11" s="32">
        <v>1.3385536280984229</v>
      </c>
      <c r="AF11" s="32">
        <v>1.8079165886004673</v>
      </c>
      <c r="AG11" s="32">
        <v>2.9950628100853276</v>
      </c>
      <c r="AH11" s="32">
        <v>1.9650756579577586</v>
      </c>
      <c r="AI11" s="32">
        <v>1.5430908362604643</v>
      </c>
      <c r="AJ11" s="32">
        <v>0.15993108283773366</v>
      </c>
      <c r="AK11" s="32">
        <v>1.7492462185377118</v>
      </c>
      <c r="AL11" s="32">
        <v>1.5149993336204879</v>
      </c>
      <c r="AM11" s="32">
        <v>0.18760031908955171</v>
      </c>
      <c r="AN11" s="32">
        <v>2.116479275597182</v>
      </c>
      <c r="AO11" s="32">
        <v>2.0036343492695829</v>
      </c>
      <c r="AP11" s="32">
        <v>1.2823905388075802</v>
      </c>
      <c r="AQ11" s="32">
        <v>1.5312242260822868</v>
      </c>
      <c r="AR11" s="32">
        <v>0.12910735450466157</v>
      </c>
    </row>
    <row r="12" spans="1:44" x14ac:dyDescent="0.2">
      <c r="A12" s="31">
        <v>3801.1</v>
      </c>
      <c r="B12" s="30">
        <v>5.4500000000002728</v>
      </c>
      <c r="C12" s="29" t="s">
        <v>19</v>
      </c>
      <c r="D12" s="29" t="s">
        <v>268</v>
      </c>
      <c r="E12" s="32">
        <v>0.66684308017994165</v>
      </c>
      <c r="F12" s="32">
        <v>0.7962305434984378</v>
      </c>
      <c r="G12" s="32">
        <v>1.9132479524735559</v>
      </c>
      <c r="H12" s="32">
        <v>1.2009810697768104</v>
      </c>
      <c r="I12" s="32">
        <v>1.3251551188224</v>
      </c>
      <c r="J12" s="32">
        <v>0.68640564094692913</v>
      </c>
      <c r="K12" s="32">
        <v>0.82608918887962923</v>
      </c>
      <c r="L12" s="32">
        <v>2.8436805124944207</v>
      </c>
      <c r="M12" s="32"/>
      <c r="N12" s="32">
        <v>1.0999407907529173</v>
      </c>
      <c r="O12" s="32">
        <v>1.2709064444301987</v>
      </c>
      <c r="P12" s="32">
        <v>0.31252048832313684</v>
      </c>
      <c r="Q12" s="32">
        <v>1.5973161512865002</v>
      </c>
      <c r="R12" s="32">
        <v>0.18910475408087896</v>
      </c>
      <c r="S12" s="32">
        <v>0.90480743579367917</v>
      </c>
      <c r="T12" s="32">
        <v>0.44787968071787121</v>
      </c>
      <c r="U12" s="32">
        <v>0.62703155300501967</v>
      </c>
      <c r="V12" s="32">
        <v>2.77258849968206</v>
      </c>
      <c r="W12" s="32">
        <v>1.3462582215730166</v>
      </c>
      <c r="X12" s="32">
        <v>0.8812447421532188</v>
      </c>
      <c r="Y12" s="32">
        <v>1.1058757548589414E-2</v>
      </c>
      <c r="Z12" s="32">
        <v>0.84216692100796298</v>
      </c>
      <c r="AA12" s="32">
        <v>3.4550718226807211</v>
      </c>
      <c r="AB12" s="32">
        <v>0.4800801806387639</v>
      </c>
      <c r="AC12" s="32">
        <v>0.62703155300501967</v>
      </c>
      <c r="AD12" s="32">
        <v>0.49764408968652357</v>
      </c>
      <c r="AE12" s="32">
        <v>1.3662592280484558</v>
      </c>
      <c r="AF12" s="32">
        <v>2.0474499689959829</v>
      </c>
      <c r="AG12" s="32">
        <v>3.4995616629568436</v>
      </c>
      <c r="AH12" s="32">
        <v>1.8628028762590143</v>
      </c>
      <c r="AI12" s="32">
        <v>1.6665782918438046</v>
      </c>
      <c r="AJ12" s="32">
        <v>0.1379185048559794</v>
      </c>
      <c r="AK12" s="32">
        <v>1.6608871493287725</v>
      </c>
      <c r="AL12" s="32">
        <v>1.5526495598219536</v>
      </c>
      <c r="AM12" s="32">
        <v>0.13270509058307298</v>
      </c>
      <c r="AN12" s="32">
        <v>2.3140450170423348</v>
      </c>
      <c r="AO12" s="32">
        <v>2.4281599548497619</v>
      </c>
      <c r="AP12" s="32">
        <v>1.4010595140405204</v>
      </c>
      <c r="AQ12" s="32">
        <v>2.1813399264592617</v>
      </c>
      <c r="AR12" s="32">
        <v>8.9352368881067748E-2</v>
      </c>
    </row>
    <row r="13" spans="1:44" x14ac:dyDescent="0.2">
      <c r="A13" s="31">
        <v>3801.7</v>
      </c>
      <c r="B13" s="30">
        <v>4.8500000000003638</v>
      </c>
      <c r="C13" s="29" t="s">
        <v>19</v>
      </c>
      <c r="D13" s="29" t="s">
        <v>269</v>
      </c>
      <c r="E13" s="32">
        <v>0.75344607760590809</v>
      </c>
      <c r="F13" s="32">
        <v>1.2990449613894968</v>
      </c>
      <c r="G13" s="32">
        <v>1.9087285843781814</v>
      </c>
      <c r="H13" s="32">
        <v>1.6281363516081693</v>
      </c>
      <c r="I13" s="32">
        <v>1.5607097321836667</v>
      </c>
      <c r="J13" s="32">
        <v>0.74657756401695219</v>
      </c>
      <c r="K13" s="32">
        <v>0.58846736750944206</v>
      </c>
      <c r="L13" s="32">
        <v>2.9692456260331355</v>
      </c>
      <c r="M13" s="32"/>
      <c r="N13" s="32">
        <v>3.8179762984812005</v>
      </c>
      <c r="O13" s="32">
        <v>1.5088906859216462</v>
      </c>
      <c r="P13" s="32">
        <v>0.44427337679520784</v>
      </c>
      <c r="Q13" s="32">
        <v>2.4269961961569622</v>
      </c>
      <c r="R13" s="32">
        <v>0.201351969015372</v>
      </c>
      <c r="S13" s="32">
        <v>0.92114097262164318</v>
      </c>
      <c r="T13" s="32">
        <v>0.62094349154417938</v>
      </c>
      <c r="U13" s="32">
        <v>0.98077894584907011</v>
      </c>
      <c r="V13" s="32">
        <v>4.3548935848485995</v>
      </c>
      <c r="W13" s="32">
        <v>2.4818595841283542</v>
      </c>
      <c r="X13" s="32">
        <v>0.83896653756405004</v>
      </c>
      <c r="Y13" s="32">
        <v>1.5877216194760513E-2</v>
      </c>
      <c r="Z13" s="32">
        <v>0.76610343876816478</v>
      </c>
      <c r="AA13" s="32">
        <v>3.2661701886364498</v>
      </c>
      <c r="AB13" s="32">
        <v>0.48905222075839883</v>
      </c>
      <c r="AC13" s="32">
        <v>0.65710024296952041</v>
      </c>
      <c r="AD13" s="32">
        <v>0.5258039129433677</v>
      </c>
      <c r="AE13" s="32">
        <v>1.2990449613894968</v>
      </c>
      <c r="AF13" s="32">
        <v>2.2826075750129728</v>
      </c>
      <c r="AG13" s="32">
        <v>3.2392314682389709</v>
      </c>
      <c r="AH13" s="32">
        <v>2.0626727427468365</v>
      </c>
      <c r="AI13" s="32">
        <v>1.6583552698589321</v>
      </c>
      <c r="AJ13" s="32">
        <v>0.14103916723657392</v>
      </c>
      <c r="AK13" s="32">
        <v>1.6116276552238447</v>
      </c>
      <c r="AL13" s="32">
        <v>1.610815752122976</v>
      </c>
      <c r="AM13" s="32">
        <v>0.14614255815631844</v>
      </c>
      <c r="AN13" s="32">
        <v>2.3290020379197407</v>
      </c>
      <c r="AO13" s="32">
        <v>2.2957260093521277</v>
      </c>
      <c r="AP13" s="32">
        <v>1.5338723197945212</v>
      </c>
      <c r="AQ13" s="32">
        <v>2.1001226875796863</v>
      </c>
      <c r="AR13" s="32">
        <v>0.10602022517765418</v>
      </c>
    </row>
    <row r="14" spans="1:44" x14ac:dyDescent="0.2">
      <c r="A14" s="31">
        <v>3802.1</v>
      </c>
      <c r="B14" s="30">
        <v>4.4500000000002728</v>
      </c>
      <c r="C14" s="29" t="s">
        <v>19</v>
      </c>
      <c r="D14" s="29" t="s">
        <v>270</v>
      </c>
      <c r="E14" s="32">
        <v>0.50592941805011382</v>
      </c>
      <c r="F14" s="32">
        <v>0.23188431660630218</v>
      </c>
      <c r="G14" s="32">
        <v>3.5509805512053605</v>
      </c>
      <c r="H14" s="32">
        <v>3.1304382741850789</v>
      </c>
      <c r="I14" s="32">
        <v>1.2874096798596646</v>
      </c>
      <c r="J14" s="32">
        <v>0.60575840283778004</v>
      </c>
      <c r="K14" s="32">
        <v>0.90909192305879827</v>
      </c>
      <c r="L14" s="32">
        <v>2.1682689345004875</v>
      </c>
      <c r="M14" s="32"/>
      <c r="N14" s="32">
        <v>2.6236733106377659</v>
      </c>
      <c r="O14" s="32">
        <v>1.3377941342671278</v>
      </c>
      <c r="P14" s="32">
        <v>0.31620588628132107</v>
      </c>
      <c r="Q14" s="32">
        <v>1.5887417700963939</v>
      </c>
      <c r="R14" s="32">
        <v>0.27931519954850037</v>
      </c>
      <c r="S14" s="32">
        <v>0.91028967262804561</v>
      </c>
      <c r="T14" s="32">
        <v>0.72305745996328774</v>
      </c>
      <c r="U14" s="32">
        <v>1.4229264882659451</v>
      </c>
      <c r="V14" s="32">
        <v>3.116886593344451</v>
      </c>
      <c r="W14" s="32">
        <v>0.86540558350677355</v>
      </c>
      <c r="X14" s="32">
        <v>0.83443219990904183</v>
      </c>
      <c r="Y14" s="32">
        <v>1.1711329121530412E-2</v>
      </c>
      <c r="Z14" s="32">
        <v>1.5404902152166926</v>
      </c>
      <c r="AA14" s="32">
        <v>3.2524034017507319</v>
      </c>
      <c r="AB14" s="32">
        <v>0.4712087717133413</v>
      </c>
      <c r="AC14" s="32">
        <v>0.49011912373604771</v>
      </c>
      <c r="AD14" s="32">
        <v>0.4266269894271793</v>
      </c>
      <c r="AE14" s="32">
        <v>1.3510615141110993</v>
      </c>
      <c r="AF14" s="32">
        <v>1.791833355594153</v>
      </c>
      <c r="AG14" s="32">
        <v>3.7060689897488177</v>
      </c>
      <c r="AH14" s="32">
        <v>1.9157518785962926</v>
      </c>
      <c r="AI14" s="32">
        <v>1.5586034820249517</v>
      </c>
      <c r="AJ14" s="32">
        <v>0.15659720082503523</v>
      </c>
      <c r="AK14" s="32">
        <v>1.7061942613929619</v>
      </c>
      <c r="AL14" s="32">
        <v>1.4914377636268981</v>
      </c>
      <c r="AM14" s="32">
        <v>0.13614420103779104</v>
      </c>
      <c r="AN14" s="32">
        <v>1.9649937218910674</v>
      </c>
      <c r="AO14" s="32">
        <v>2.0444346095775074</v>
      </c>
      <c r="AP14" s="32">
        <v>0.75808334275137246</v>
      </c>
      <c r="AQ14" s="32">
        <v>1.7830498587530053</v>
      </c>
      <c r="AR14" s="32">
        <v>7.4553035056432612E-2</v>
      </c>
    </row>
    <row r="15" spans="1:44" x14ac:dyDescent="0.2">
      <c r="A15" s="31">
        <v>3803.2</v>
      </c>
      <c r="B15" s="30">
        <v>3.3500000000003638</v>
      </c>
      <c r="C15" s="29" t="s">
        <v>19</v>
      </c>
      <c r="D15" s="29" t="s">
        <v>271</v>
      </c>
      <c r="E15" s="32">
        <v>0.39412600526939479</v>
      </c>
      <c r="F15" s="32">
        <v>1.4405985020191674</v>
      </c>
      <c r="G15" s="32">
        <v>1.6121437106735692</v>
      </c>
      <c r="H15" s="32">
        <v>1.0691234165928414</v>
      </c>
      <c r="I15" s="32">
        <v>0.99211028912640775</v>
      </c>
      <c r="J15" s="32">
        <v>0.6248529611881013</v>
      </c>
      <c r="K15" s="32">
        <v>0.13658504665370408</v>
      </c>
      <c r="L15" s="32">
        <v>1.9317998780445709</v>
      </c>
      <c r="M15" s="32"/>
      <c r="N15" s="32">
        <v>12.186843988455617</v>
      </c>
      <c r="O15" s="32">
        <v>1.0349727989832915</v>
      </c>
      <c r="P15" s="32">
        <v>0.14677796058308501</v>
      </c>
      <c r="Q15" s="32">
        <v>0.96791247719649531</v>
      </c>
      <c r="R15" s="32">
        <v>0.13590551905841203</v>
      </c>
      <c r="S15" s="32">
        <v>0.60539731216928983</v>
      </c>
      <c r="T15" s="32">
        <v>0.25006615506747815</v>
      </c>
      <c r="U15" s="32">
        <v>0.60477955980993348</v>
      </c>
      <c r="V15" s="32">
        <v>2.4786577999700854</v>
      </c>
      <c r="W15" s="32">
        <v>4.0056363511953021</v>
      </c>
      <c r="X15" s="32">
        <v>0.90603679372274681</v>
      </c>
      <c r="Y15" s="32">
        <v>1.0570429260098713E-2</v>
      </c>
      <c r="Z15" s="32">
        <v>0.80149408675473743</v>
      </c>
      <c r="AA15" s="32">
        <v>3.8441846819379402</v>
      </c>
      <c r="AB15" s="32">
        <v>0.57559984542386278</v>
      </c>
      <c r="AC15" s="32">
        <v>0.5787310019904045</v>
      </c>
      <c r="AD15" s="32">
        <v>0.48537685378004292</v>
      </c>
      <c r="AE15" s="32">
        <v>1.6432212758880729</v>
      </c>
      <c r="AF15" s="32">
        <v>2.2909787498418028</v>
      </c>
      <c r="AG15" s="32">
        <v>2.7356465771757774</v>
      </c>
      <c r="AH15" s="32">
        <v>2.1487764499775954</v>
      </c>
      <c r="AI15" s="32">
        <v>1.5123103503733935</v>
      </c>
      <c r="AJ15" s="32">
        <v>0.12619798198281115</v>
      </c>
      <c r="AK15" s="32">
        <v>1.7837599376416577</v>
      </c>
      <c r="AL15" s="32">
        <v>1.2843071551019936</v>
      </c>
      <c r="AM15" s="32">
        <v>0.15289370894071355</v>
      </c>
      <c r="AN15" s="32">
        <v>2.9510912709826611</v>
      </c>
      <c r="AO15" s="32">
        <v>3.0110102067251625</v>
      </c>
      <c r="AP15" s="32">
        <v>1.6360933640493449</v>
      </c>
      <c r="AQ15" s="32">
        <v>2.015931866033112</v>
      </c>
      <c r="AR15" s="32">
        <v>0.10167474040474761</v>
      </c>
    </row>
    <row r="16" spans="1:44" x14ac:dyDescent="0.2">
      <c r="A16" s="31">
        <v>3803.2</v>
      </c>
      <c r="B16" s="30">
        <v>3.3500000000003638</v>
      </c>
      <c r="C16" s="29" t="s">
        <v>19</v>
      </c>
      <c r="D16" s="29" t="s">
        <v>272</v>
      </c>
      <c r="E16" s="32">
        <v>0.88142129904972499</v>
      </c>
      <c r="F16" s="32">
        <v>0.4951805050841151</v>
      </c>
      <c r="G16" s="32">
        <v>1.8953650446222381</v>
      </c>
      <c r="H16" s="32">
        <v>1.8123606486078614</v>
      </c>
      <c r="I16" s="32">
        <v>1.5916516234846556</v>
      </c>
      <c r="J16" s="32">
        <v>0.79684219208938079</v>
      </c>
      <c r="K16" s="32">
        <v>0.85913817632093981</v>
      </c>
      <c r="L16" s="32">
        <v>3.2540433191241851</v>
      </c>
      <c r="M16" s="32"/>
      <c r="N16" s="32">
        <v>0.65491524129887935</v>
      </c>
      <c r="O16" s="32">
        <v>1.4093598990855585</v>
      </c>
      <c r="P16" s="32">
        <v>0.62986960246699442</v>
      </c>
      <c r="Q16" s="32">
        <v>2.2174424569132567</v>
      </c>
      <c r="R16" s="32">
        <v>0.26739747274542219</v>
      </c>
      <c r="S16" s="32">
        <v>0.90032819106202744</v>
      </c>
      <c r="T16" s="32">
        <v>0.62788888044665792</v>
      </c>
      <c r="U16" s="32">
        <v>1.2825175081678581</v>
      </c>
      <c r="V16" s="32">
        <v>3.1408592036763867</v>
      </c>
      <c r="W16" s="32">
        <v>1.1310965221395051</v>
      </c>
      <c r="X16" s="32">
        <v>0.82530084180685848</v>
      </c>
      <c r="Y16" s="32">
        <v>1.1004011224091448E-2</v>
      </c>
      <c r="Z16" s="32">
        <v>1.142724242501804</v>
      </c>
      <c r="AA16" s="32">
        <v>2.7022707563161714</v>
      </c>
      <c r="AB16" s="32">
        <v>0.58256530009895902</v>
      </c>
      <c r="AC16" s="32">
        <v>0.55872866990324332</v>
      </c>
      <c r="AD16" s="32">
        <v>0.42444043292924155</v>
      </c>
      <c r="AE16" s="32">
        <v>1.3594955685036616</v>
      </c>
      <c r="AF16" s="32">
        <v>1.8392418760267133</v>
      </c>
      <c r="AG16" s="32">
        <v>3.5461313589894701</v>
      </c>
      <c r="AH16" s="32">
        <v>1.8000480522652293</v>
      </c>
      <c r="AI16" s="32">
        <v>1.6625422064313482</v>
      </c>
      <c r="AJ16" s="32">
        <v>0.13582093853735727</v>
      </c>
      <c r="AK16" s="32">
        <v>1.7393215241079545</v>
      </c>
      <c r="AL16" s="32">
        <v>1.6390474718284209</v>
      </c>
      <c r="AM16" s="32">
        <v>0.10316260522585734</v>
      </c>
      <c r="AN16" s="32">
        <v>1.467856497213627</v>
      </c>
      <c r="AO16" s="32">
        <v>1.5111542999980754</v>
      </c>
      <c r="AP16" s="32">
        <v>1.2455694243269666</v>
      </c>
      <c r="AQ16" s="32">
        <v>1.6671077004498542</v>
      </c>
      <c r="AR16" s="32">
        <v>0.22092795438010185</v>
      </c>
    </row>
    <row r="17" spans="1:44" x14ac:dyDescent="0.2">
      <c r="A17" s="31">
        <v>3804.6</v>
      </c>
      <c r="B17" s="30">
        <v>1.9500000000002728</v>
      </c>
      <c r="C17" s="29" t="s">
        <v>19</v>
      </c>
      <c r="D17" s="29" t="s">
        <v>273</v>
      </c>
      <c r="E17" s="32">
        <v>0.4235648229155981</v>
      </c>
      <c r="F17" s="32">
        <v>0.73852328098104281</v>
      </c>
      <c r="G17" s="32">
        <v>2.6903945065257449</v>
      </c>
      <c r="H17" s="32">
        <v>2.6101729685653523</v>
      </c>
      <c r="I17" s="32">
        <v>1.7920050200275304</v>
      </c>
      <c r="J17" s="32">
        <v>0.62417451063306528</v>
      </c>
      <c r="K17" s="32">
        <v>2.2535820706406819</v>
      </c>
      <c r="L17" s="32">
        <v>2.4591584041070442</v>
      </c>
      <c r="M17" s="32"/>
      <c r="N17" s="32">
        <v>0.98366040511513475</v>
      </c>
      <c r="O17" s="32">
        <v>0.97745728365138018</v>
      </c>
      <c r="P17" s="32">
        <v>0.31495845806544476</v>
      </c>
      <c r="Q17" s="32">
        <v>1.388042321499521</v>
      </c>
      <c r="R17" s="32">
        <v>0.18463082024526073</v>
      </c>
      <c r="S17" s="32">
        <v>0.6615114949963885</v>
      </c>
      <c r="T17" s="32">
        <v>0.4930728964196962</v>
      </c>
      <c r="U17" s="32">
        <v>1.3793008335969474</v>
      </c>
      <c r="V17" s="32">
        <v>2.4307138799796228</v>
      </c>
      <c r="W17" s="32">
        <v>0.95745084802108882</v>
      </c>
      <c r="X17" s="32">
        <v>0.81454773637615019</v>
      </c>
      <c r="Y17" s="32">
        <v>2.8961697293374229E-2</v>
      </c>
      <c r="Z17" s="32">
        <v>0.83543357577041044</v>
      </c>
      <c r="AA17" s="32">
        <v>3.3512821153761614</v>
      </c>
      <c r="AB17" s="32">
        <v>0.76663316364814138</v>
      </c>
      <c r="AC17" s="32">
        <v>0.66159377254551754</v>
      </c>
      <c r="AD17" s="32">
        <v>0.46545584935780004</v>
      </c>
      <c r="AE17" s="32">
        <v>1.4316293548429306</v>
      </c>
      <c r="AF17" s="32">
        <v>2.5755223664464939</v>
      </c>
      <c r="AG17" s="32">
        <v>3.4578865195839152</v>
      </c>
      <c r="AH17" s="32">
        <v>2.0840680822596998</v>
      </c>
      <c r="AI17" s="32">
        <v>1.5597722611458193</v>
      </c>
      <c r="AJ17" s="32">
        <v>0.14894587179449603</v>
      </c>
      <c r="AK17" s="32">
        <v>1.6087317793428966</v>
      </c>
      <c r="AL17" s="32">
        <v>1.3955917883244706</v>
      </c>
      <c r="AM17" s="32">
        <v>0.12670742565851228</v>
      </c>
      <c r="AN17" s="32">
        <v>2.3117640518104072</v>
      </c>
      <c r="AO17" s="32">
        <v>2.1253142087055874</v>
      </c>
      <c r="AP17" s="32">
        <v>1.035937633955309</v>
      </c>
      <c r="AQ17" s="32">
        <v>1.6109944119439417</v>
      </c>
      <c r="AR17" s="32">
        <v>7.9774175948006884E-2</v>
      </c>
    </row>
    <row r="18" spans="1:44" x14ac:dyDescent="0.2">
      <c r="A18" s="33">
        <v>3805.4</v>
      </c>
      <c r="B18" s="30">
        <v>1.1500000000000909</v>
      </c>
      <c r="C18" s="29"/>
      <c r="D18" s="29" t="s">
        <v>274</v>
      </c>
      <c r="E18" s="32">
        <v>0.41357094876544459</v>
      </c>
      <c r="F18" s="32">
        <v>0.30777372931381919</v>
      </c>
      <c r="G18" s="32">
        <v>1.963222262096552</v>
      </c>
      <c r="H18" s="32">
        <v>2.2634193009953787</v>
      </c>
      <c r="I18" s="32">
        <v>1.4152095588983651</v>
      </c>
      <c r="J18" s="32">
        <v>0.66330545110736905</v>
      </c>
      <c r="K18" s="32">
        <v>1.0675901235573104</v>
      </c>
      <c r="L18" s="32">
        <v>2.1709039835528321</v>
      </c>
      <c r="M18" s="32"/>
      <c r="N18" s="32">
        <v>0.4514180080930898</v>
      </c>
      <c r="O18" s="32">
        <v>1.8274065178008017</v>
      </c>
      <c r="P18" s="32">
        <v>0.24621898345105536</v>
      </c>
      <c r="Q18" s="32">
        <v>1.3089766841243227</v>
      </c>
      <c r="R18" s="32">
        <v>0.15388686465690959</v>
      </c>
      <c r="S18" s="32">
        <v>0.67325503287397959</v>
      </c>
      <c r="T18" s="32">
        <v>0.55976347018950878</v>
      </c>
      <c r="U18" s="32">
        <v>1.1397245913652367</v>
      </c>
      <c r="V18" s="32">
        <v>3.4441345899403579</v>
      </c>
      <c r="W18" s="32">
        <v>0.98963427764558654</v>
      </c>
      <c r="X18" s="32">
        <v>0.77143805850143488</v>
      </c>
      <c r="Y18" s="32">
        <v>1.8167199299774055E-2</v>
      </c>
      <c r="Z18" s="32">
        <v>0.88780883455909387</v>
      </c>
      <c r="AA18" s="32">
        <v>3.1052170903983551</v>
      </c>
      <c r="AB18" s="32">
        <v>0.72417348073839827</v>
      </c>
      <c r="AC18" s="32">
        <v>0.72054318399250916</v>
      </c>
      <c r="AD18" s="32">
        <v>0.54959594520324861</v>
      </c>
      <c r="AE18" s="32">
        <v>1.5301250747135899</v>
      </c>
      <c r="AF18" s="32">
        <v>2.0747246931422634</v>
      </c>
      <c r="AG18" s="32">
        <v>2.6619945539441221</v>
      </c>
      <c r="AH18" s="32">
        <v>2.2745102461958773</v>
      </c>
      <c r="AI18" s="32">
        <v>2.0177187307408628</v>
      </c>
      <c r="AJ18" s="32">
        <v>0.13877297616382028</v>
      </c>
      <c r="AK18" s="32">
        <v>1.7612832556435356</v>
      </c>
      <c r="AL18" s="32">
        <v>1.9187768436908419</v>
      </c>
      <c r="AM18" s="32">
        <v>0.13625399474830541</v>
      </c>
      <c r="AN18" s="32">
        <v>2.1365542369776294</v>
      </c>
      <c r="AO18" s="32">
        <v>2.2220732612096863</v>
      </c>
      <c r="AP18" s="32">
        <v>1.5721614778650623</v>
      </c>
      <c r="AQ18" s="32">
        <v>1.8434363995358964</v>
      </c>
      <c r="AR18" s="32">
        <v>0.13736755137200865</v>
      </c>
    </row>
    <row r="19" spans="1:44" x14ac:dyDescent="0.2">
      <c r="A19" s="33">
        <v>3806.15</v>
      </c>
      <c r="B19" s="30">
        <v>0.40000000000009095</v>
      </c>
      <c r="C19" s="29"/>
      <c r="D19" s="29" t="s">
        <v>275</v>
      </c>
      <c r="E19" s="32">
        <v>0.1596166947239222</v>
      </c>
      <c r="F19" s="32">
        <v>1.8302714328343079</v>
      </c>
      <c r="G19" s="32">
        <v>1.1026070791814435</v>
      </c>
      <c r="H19" s="32">
        <v>1.8586477341185608</v>
      </c>
      <c r="I19" s="32">
        <v>0.85128903852758508</v>
      </c>
      <c r="J19" s="32">
        <v>0.48924657386642828</v>
      </c>
      <c r="K19" s="32">
        <v>0.16546930686379932</v>
      </c>
      <c r="L19" s="32">
        <v>0.76007949868534386</v>
      </c>
      <c r="M19" s="32">
        <v>2.0890184958604552</v>
      </c>
      <c r="N19" s="32">
        <v>0.44678446046056608</v>
      </c>
      <c r="O19" s="32">
        <v>1.3424173299858073</v>
      </c>
      <c r="P19" s="32">
        <v>8.3000681256439543E-2</v>
      </c>
      <c r="Q19" s="32">
        <v>1.5468544724464655</v>
      </c>
      <c r="R19" s="32">
        <v>0.11173168630674553</v>
      </c>
      <c r="S19" s="32">
        <v>0.51270817093138643</v>
      </c>
      <c r="T19" s="32">
        <v>0.28943827309937897</v>
      </c>
      <c r="U19" s="32">
        <v>0.39904173680980548</v>
      </c>
      <c r="V19" s="32">
        <v>2.2447681194507152</v>
      </c>
      <c r="W19" s="32">
        <v>1.061311005269588</v>
      </c>
      <c r="X19" s="32">
        <v>3.6135446166665717</v>
      </c>
      <c r="Y19" s="32">
        <v>1.8917534189501893E-2</v>
      </c>
      <c r="Z19" s="32">
        <v>1.4188150642126418</v>
      </c>
      <c r="AA19" s="32">
        <v>6.2478534791935267</v>
      </c>
      <c r="AB19" s="32">
        <v>0.78869425628290968</v>
      </c>
      <c r="AC19" s="32">
        <v>0.76704689408995941</v>
      </c>
      <c r="AD19" s="32">
        <v>0.7094075321063209</v>
      </c>
      <c r="AE19" s="32">
        <v>1.8573579022420037</v>
      </c>
      <c r="AF19" s="32">
        <v>1.9001987467133596</v>
      </c>
      <c r="AG19" s="32">
        <v>4.4624022180881475</v>
      </c>
      <c r="AH19" s="32">
        <v>1.8909545365942138</v>
      </c>
      <c r="AI19" s="32">
        <v>1.4784354844641305</v>
      </c>
      <c r="AJ19" s="32">
        <v>0.14441510475021532</v>
      </c>
      <c r="AK19" s="32">
        <v>1.649372512147196</v>
      </c>
      <c r="AL19" s="32">
        <v>1.4205885830429077</v>
      </c>
      <c r="AM19" s="32">
        <v>9.3109738588954619E-2</v>
      </c>
      <c r="AN19" s="32">
        <v>4.2754471801050586</v>
      </c>
      <c r="AO19" s="32">
        <v>6.659868986756754</v>
      </c>
      <c r="AP19" s="32">
        <v>1.0804822412080888</v>
      </c>
      <c r="AQ19" s="32">
        <v>1.9508707132923826</v>
      </c>
      <c r="AR19" s="32">
        <v>4.3423177333400911E-2</v>
      </c>
    </row>
    <row r="20" spans="1:44" x14ac:dyDescent="0.2">
      <c r="A20" s="33">
        <v>3806.51</v>
      </c>
      <c r="B20" s="30">
        <v>3.999999999996362E-2</v>
      </c>
      <c r="C20" s="29"/>
      <c r="D20" s="29" t="s">
        <v>276</v>
      </c>
      <c r="E20" s="32">
        <v>7.621063773485047E-2</v>
      </c>
      <c r="F20" s="32">
        <v>1.3146335009261707</v>
      </c>
      <c r="G20" s="32">
        <v>0.88730748193508524</v>
      </c>
      <c r="H20" s="32">
        <v>0.54617623709976171</v>
      </c>
      <c r="I20" s="32">
        <v>0.60832419763353862</v>
      </c>
      <c r="J20" s="32">
        <v>0.10949804272248632</v>
      </c>
      <c r="K20" s="32">
        <v>7.3352738819793581E-2</v>
      </c>
      <c r="L20" s="32">
        <v>0.9689638226288132</v>
      </c>
      <c r="M20" s="32">
        <v>1.2133535744627508</v>
      </c>
      <c r="N20" s="32">
        <v>0.37712255682957163</v>
      </c>
      <c r="O20" s="32">
        <v>0.63020335049972509</v>
      </c>
      <c r="P20" s="32">
        <v>1.1431595660227572E-2</v>
      </c>
      <c r="Q20" s="32">
        <v>0.59946172364607997</v>
      </c>
      <c r="R20" s="32">
        <v>7.621063773485047E-2</v>
      </c>
      <c r="S20" s="32">
        <v>0.5282782842983953</v>
      </c>
      <c r="T20" s="32">
        <v>0.22863191320455142</v>
      </c>
      <c r="U20" s="32">
        <v>0.39057951839110866</v>
      </c>
      <c r="V20" s="32">
        <v>1.9823838506029559</v>
      </c>
      <c r="W20" s="32">
        <v>1.0529101265999079</v>
      </c>
      <c r="X20" s="32">
        <v>1.0220957925377083</v>
      </c>
      <c r="Y20" s="32">
        <v>3.1754432389521038E-3</v>
      </c>
      <c r="Z20" s="32">
        <v>1.0503389174995419</v>
      </c>
      <c r="AA20" s="32">
        <v>4.3004574150379913</v>
      </c>
      <c r="AB20" s="32">
        <v>0.51554254938281208</v>
      </c>
      <c r="AC20" s="32">
        <v>0.84943106641968757</v>
      </c>
      <c r="AD20" s="32">
        <v>0.72581559747476643</v>
      </c>
      <c r="AE20" s="32">
        <v>2.1131131371935812</v>
      </c>
      <c r="AF20" s="32">
        <v>2.1774467924242997</v>
      </c>
      <c r="AG20" s="32">
        <v>3.3803105446909489</v>
      </c>
      <c r="AH20" s="32">
        <v>2.3493988828733467</v>
      </c>
      <c r="AI20" s="32">
        <v>1.9863410898976988</v>
      </c>
      <c r="AJ20" s="32">
        <v>0.14289494575284464</v>
      </c>
      <c r="AK20" s="32">
        <v>1.8933580312251914</v>
      </c>
      <c r="AL20" s="32">
        <v>1.5861338978565755</v>
      </c>
      <c r="AM20" s="32">
        <v>7.9386080973802592E-2</v>
      </c>
      <c r="AN20" s="32">
        <v>2.640154235814463</v>
      </c>
      <c r="AO20" s="32">
        <v>3.7448330611090319</v>
      </c>
      <c r="AP20" s="32">
        <v>1.124839701182649</v>
      </c>
      <c r="AQ20" s="32">
        <v>2.365705213019317</v>
      </c>
      <c r="AR20" s="32">
        <v>4.6648899078167834E-2</v>
      </c>
    </row>
    <row r="21" spans="1:44" x14ac:dyDescent="0.2">
      <c r="A21" s="33">
        <v>3806.55</v>
      </c>
      <c r="B21" s="30">
        <v>0</v>
      </c>
      <c r="C21" s="29"/>
      <c r="D21" s="29" t="s">
        <v>277</v>
      </c>
      <c r="E21" s="32">
        <v>0.15877216194760516</v>
      </c>
      <c r="F21" s="32">
        <v>0.75055931102504259</v>
      </c>
      <c r="G21" s="32">
        <v>2.5335296988106881</v>
      </c>
      <c r="H21" s="32">
        <v>0.91414275060742378</v>
      </c>
      <c r="I21" s="32">
        <v>1.0041823749153731</v>
      </c>
      <c r="J21" s="32">
        <v>0.331812250674201</v>
      </c>
      <c r="K21" s="32">
        <v>0.11114051336332362</v>
      </c>
      <c r="L21" s="32">
        <v>0.96088087620238971</v>
      </c>
      <c r="M21" s="32"/>
      <c r="N21" s="32">
        <v>0.681781481871643</v>
      </c>
      <c r="O21" s="32">
        <v>0.44411793551777667</v>
      </c>
      <c r="P21" s="32">
        <v>1.1547066323462193E-2</v>
      </c>
      <c r="Q21" s="32">
        <v>0.53510795157507729</v>
      </c>
      <c r="R21" s="32">
        <v>0.1010368303302942</v>
      </c>
      <c r="S21" s="32">
        <v>0.76105664404637186</v>
      </c>
      <c r="T21" s="32">
        <v>0.35507228944646246</v>
      </c>
      <c r="U21" s="32">
        <v>0.51240106810363484</v>
      </c>
      <c r="V21" s="32">
        <v>2.7355549980583054</v>
      </c>
      <c r="W21" s="32">
        <v>1.0179650574631145</v>
      </c>
      <c r="X21" s="32">
        <v>0.69162115999903762</v>
      </c>
      <c r="Y21" s="32">
        <v>8.0187960579598573E-3</v>
      </c>
      <c r="Z21" s="32">
        <v>1.1473046667542564</v>
      </c>
      <c r="AA21" s="32">
        <v>3.629077987373833</v>
      </c>
      <c r="AB21" s="32">
        <v>0.30565763797399931</v>
      </c>
      <c r="AC21" s="32">
        <v>0.77822415742500417</v>
      </c>
      <c r="AD21" s="32">
        <v>0.68732537639655922</v>
      </c>
      <c r="AE21" s="32">
        <v>1.9813716077758992</v>
      </c>
      <c r="AF21" s="32">
        <v>3.4022606131629676</v>
      </c>
      <c r="AG21" s="32">
        <v>3.7993573064294961</v>
      </c>
      <c r="AH21" s="32">
        <v>1.9407653702440681</v>
      </c>
      <c r="AI21" s="32">
        <v>1.5938636760310849</v>
      </c>
      <c r="AJ21" s="32">
        <v>0.11753263936381161</v>
      </c>
      <c r="AK21" s="32">
        <v>2.0929057711275227</v>
      </c>
      <c r="AL21" s="32">
        <v>1.6454569510933623</v>
      </c>
      <c r="AM21" s="32">
        <v>0.19846520243450649</v>
      </c>
      <c r="AN21" s="32">
        <v>1.6856654856125617</v>
      </c>
      <c r="AO21" s="32">
        <v>3.1231828094709164</v>
      </c>
      <c r="AP21" s="32">
        <v>0.8993388194234978</v>
      </c>
      <c r="AQ21" s="32">
        <v>1.8643700834756667</v>
      </c>
      <c r="AR21" s="32">
        <v>4.3193425072377625E-2</v>
      </c>
    </row>
    <row r="22" spans="1:44" x14ac:dyDescent="0.2">
      <c r="A22" s="34">
        <v>3807.1</v>
      </c>
      <c r="B22" s="35">
        <v>-0.54999999999972715</v>
      </c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x14ac:dyDescent="0.2">
      <c r="A23" s="33">
        <v>3807.35</v>
      </c>
      <c r="B23" s="30">
        <v>-0.79999999999972715</v>
      </c>
      <c r="C23" s="29"/>
      <c r="D23" s="29" t="s">
        <v>279</v>
      </c>
      <c r="E23" s="32">
        <v>0.40759681662981012</v>
      </c>
      <c r="F23" s="32">
        <v>1.9388389115363944</v>
      </c>
      <c r="G23" s="32">
        <v>1.2100781574801283</v>
      </c>
      <c r="H23" s="32">
        <v>1.3806883157910688</v>
      </c>
      <c r="I23" s="32">
        <v>1.0481060999052261</v>
      </c>
      <c r="J23" s="32">
        <v>0.75973311580579717</v>
      </c>
      <c r="K23" s="32">
        <v>8.1519363325962033E-2</v>
      </c>
      <c r="L23" s="32">
        <v>0.78529270848754928</v>
      </c>
      <c r="M23" s="32">
        <v>2.6090834634909612</v>
      </c>
      <c r="N23" s="32">
        <v>0.68223199826935566</v>
      </c>
      <c r="O23" s="32">
        <v>1.0931390716267257</v>
      </c>
      <c r="P23" s="32">
        <v>0.14761614440106638</v>
      </c>
      <c r="Q23" s="32">
        <v>1.3864202859656034</v>
      </c>
      <c r="R23" s="32">
        <v>8.2620976343880437E-2</v>
      </c>
      <c r="S23" s="32">
        <v>0.63092381935326869</v>
      </c>
      <c r="T23" s="32">
        <v>0.23574518583453885</v>
      </c>
      <c r="U23" s="32">
        <v>0.45716940243613835</v>
      </c>
      <c r="V23" s="32">
        <v>2.7907529787266285</v>
      </c>
      <c r="W23" s="32">
        <v>1.19438042995364</v>
      </c>
      <c r="X23" s="32">
        <v>1.5032427640344912</v>
      </c>
      <c r="Y23" s="32">
        <v>0.1089372873274868</v>
      </c>
      <c r="Z23" s="32">
        <v>0.93213409208480491</v>
      </c>
      <c r="AA23" s="32">
        <v>5.6024890625564652</v>
      </c>
      <c r="AB23" s="32">
        <v>1.9699432791011493</v>
      </c>
      <c r="AC23" s="32">
        <v>0.84273395870758039</v>
      </c>
      <c r="AD23" s="32">
        <v>0.76063755999128013</v>
      </c>
      <c r="AE23" s="32">
        <v>2.1130940616434875</v>
      </c>
      <c r="AF23" s="32">
        <v>2.1874887070094058</v>
      </c>
      <c r="AG23" s="32">
        <v>4.1932366488507062</v>
      </c>
      <c r="AH23" s="32">
        <v>2.017142755783027</v>
      </c>
      <c r="AI23" s="32">
        <v>1.8282088382475672</v>
      </c>
      <c r="AJ23" s="32">
        <v>0.14950462386035507</v>
      </c>
      <c r="AK23" s="32">
        <v>1.6042239573436783</v>
      </c>
      <c r="AL23" s="32">
        <v>1.6469114617880167</v>
      </c>
      <c r="AM23" s="32">
        <v>8.2620976343880437E-2</v>
      </c>
      <c r="AN23" s="32">
        <v>3.0451731281030225</v>
      </c>
      <c r="AO23" s="32">
        <v>4.3874587437784784</v>
      </c>
      <c r="AP23" s="32">
        <v>1.3812532455438475</v>
      </c>
      <c r="AQ23" s="32">
        <v>1.8911023474265967</v>
      </c>
      <c r="AR23" s="32">
        <v>0.15583883319064881</v>
      </c>
    </row>
    <row r="24" spans="1:44" x14ac:dyDescent="0.2">
      <c r="A24" s="38">
        <v>3808.13</v>
      </c>
      <c r="B24" s="30">
        <v>-1.5799999999999272</v>
      </c>
      <c r="C24" s="29"/>
      <c r="D24" s="29" t="s">
        <v>280</v>
      </c>
      <c r="E24" s="32">
        <v>0.1661174932832595</v>
      </c>
      <c r="F24" s="32">
        <v>1.352671016735113</v>
      </c>
      <c r="G24" s="32">
        <v>1.3000226982239644</v>
      </c>
      <c r="H24" s="32">
        <v>0.38365230591609928</v>
      </c>
      <c r="I24" s="32">
        <v>0.75939425500918623</v>
      </c>
      <c r="J24" s="32">
        <v>0.4091563873971909</v>
      </c>
      <c r="K24" s="32">
        <v>0.12399484320071869</v>
      </c>
      <c r="L24" s="32">
        <v>0.7560041020850381</v>
      </c>
      <c r="M24" s="32">
        <v>0.94299780021699942</v>
      </c>
      <c r="N24" s="32">
        <v>0.73305662534811067</v>
      </c>
      <c r="O24" s="32">
        <v>1.0587708363108848</v>
      </c>
      <c r="P24" s="32">
        <v>0.12340156643899276</v>
      </c>
      <c r="Q24" s="32">
        <v>1.423864228142224</v>
      </c>
      <c r="R24" s="32">
        <v>8.3058746641629752E-2</v>
      </c>
      <c r="S24" s="32">
        <v>0.56091621108633072</v>
      </c>
      <c r="T24" s="32">
        <v>0.21357963422133364</v>
      </c>
      <c r="U24" s="32">
        <v>0.37969712750459317</v>
      </c>
      <c r="V24" s="32">
        <v>1.6103226389703726</v>
      </c>
      <c r="W24" s="32">
        <v>1.1209808287347776</v>
      </c>
      <c r="X24" s="32">
        <v>2.8551444158060226</v>
      </c>
      <c r="Y24" s="32">
        <v>3.9551784115061786E-2</v>
      </c>
      <c r="Z24" s="32">
        <v>1.0648557261747402</v>
      </c>
      <c r="AA24" s="32">
        <v>5.0852293862222302</v>
      </c>
      <c r="AB24" s="32">
        <v>1.0329995380639667</v>
      </c>
      <c r="AC24" s="32">
        <v>0.93539969432121106</v>
      </c>
      <c r="AD24" s="32">
        <v>0.81928695666913687</v>
      </c>
      <c r="AE24" s="32">
        <v>2.114222641786939</v>
      </c>
      <c r="AF24" s="32">
        <v>2.1527471068340773</v>
      </c>
      <c r="AG24" s="32">
        <v>3.6668331466673409</v>
      </c>
      <c r="AH24" s="32">
        <v>2.0604341589670701</v>
      </c>
      <c r="AI24" s="32">
        <v>1.7495353016002861</v>
      </c>
      <c r="AJ24" s="32">
        <v>0.14238642281422245</v>
      </c>
      <c r="AK24" s="32">
        <v>1.653758973311021</v>
      </c>
      <c r="AL24" s="32">
        <v>1.6374438623635579</v>
      </c>
      <c r="AM24" s="32">
        <v>8.8991514258889029E-2</v>
      </c>
      <c r="AN24" s="32">
        <v>2.6358438985251893</v>
      </c>
      <c r="AO24" s="32">
        <v>3.9483591383828918</v>
      </c>
      <c r="AP24" s="32">
        <v>1.4329915629380079</v>
      </c>
      <c r="AQ24" s="32">
        <v>1.7600543931202497</v>
      </c>
      <c r="AR24" s="32">
        <v>0.12427716786838902</v>
      </c>
    </row>
    <row r="25" spans="1:44" x14ac:dyDescent="0.2">
      <c r="A25" s="39">
        <v>3808.9</v>
      </c>
      <c r="B25" s="30">
        <v>-2.3499999999999091</v>
      </c>
      <c r="C25" s="29" t="s">
        <v>1</v>
      </c>
      <c r="D25" s="29" t="s">
        <v>281</v>
      </c>
      <c r="E25" s="32">
        <v>0.22259017975408343</v>
      </c>
      <c r="F25" s="32">
        <v>1.4746599408708028</v>
      </c>
      <c r="G25" s="32">
        <v>1.1421855255282514</v>
      </c>
      <c r="H25" s="32">
        <v>1.2845308289975232</v>
      </c>
      <c r="I25" s="32">
        <v>0.99966839657414253</v>
      </c>
      <c r="J25" s="32">
        <v>0.63962695331633179</v>
      </c>
      <c r="K25" s="32">
        <v>4.6604818886011222E-2</v>
      </c>
      <c r="L25" s="32">
        <v>0.68963207477381216</v>
      </c>
      <c r="M25" s="32"/>
      <c r="N25" s="32">
        <v>0.51735740821859311</v>
      </c>
      <c r="O25" s="32">
        <v>1.1878610554184261</v>
      </c>
      <c r="P25" s="32">
        <v>8.9036071901633373E-2</v>
      </c>
      <c r="Q25" s="32">
        <v>1.5065554849209306</v>
      </c>
      <c r="R25" s="32">
        <v>0.11825103299435684</v>
      </c>
      <c r="S25" s="32">
        <v>0.67029997312309209</v>
      </c>
      <c r="T25" s="32">
        <v>0.19476640728482297</v>
      </c>
      <c r="U25" s="32">
        <v>0.55647544938520865</v>
      </c>
      <c r="V25" s="32">
        <v>2.219277089810058</v>
      </c>
      <c r="W25" s="32">
        <v>1.1495611257036547</v>
      </c>
      <c r="X25" s="32">
        <v>0.9854252749529735</v>
      </c>
      <c r="Y25" s="32">
        <v>4.018989356670951E-2</v>
      </c>
      <c r="Z25" s="32">
        <v>1.8905896677830805</v>
      </c>
      <c r="AA25" s="32">
        <v>3.7164610369655002</v>
      </c>
      <c r="AB25" s="32">
        <v>0.60557622433096236</v>
      </c>
      <c r="AC25" s="32">
        <v>0.92629975845579515</v>
      </c>
      <c r="AD25" s="32">
        <v>0.79496492769315508</v>
      </c>
      <c r="AE25" s="32">
        <v>2.2891376440618814</v>
      </c>
      <c r="AF25" s="32">
        <v>3.2196079571572787</v>
      </c>
      <c r="AG25" s="32">
        <v>3.5767010738710585</v>
      </c>
      <c r="AH25" s="32">
        <v>1.9269842419589149</v>
      </c>
      <c r="AI25" s="32">
        <v>1.8440649200371542</v>
      </c>
      <c r="AJ25" s="32">
        <v>0.17489228409249413</v>
      </c>
      <c r="AK25" s="32">
        <v>1.965053930641518</v>
      </c>
      <c r="AL25" s="32">
        <v>2.0937388783118474</v>
      </c>
      <c r="AM25" s="32">
        <v>0.1912884357261655</v>
      </c>
      <c r="AN25" s="32">
        <v>1.4458424622419261</v>
      </c>
      <c r="AO25" s="32">
        <v>2.2546850104400691</v>
      </c>
      <c r="AP25" s="32">
        <v>0.86146680145210197</v>
      </c>
      <c r="AQ25" s="32">
        <v>1.6346466325690501</v>
      </c>
      <c r="AR25" s="32">
        <v>6.4339580323388643E-2</v>
      </c>
    </row>
    <row r="26" spans="1:44" x14ac:dyDescent="0.2">
      <c r="A26" s="39">
        <v>3809.6</v>
      </c>
      <c r="B26" s="30">
        <v>-3.0499999999997272</v>
      </c>
      <c r="C26" s="29" t="s">
        <v>1</v>
      </c>
      <c r="D26" s="29" t="s">
        <v>282</v>
      </c>
      <c r="E26" s="32">
        <v>0.22146080153577397</v>
      </c>
      <c r="F26" s="32">
        <v>1.4517985878456294</v>
      </c>
      <c r="G26" s="32">
        <v>1.0205742804702047</v>
      </c>
      <c r="H26" s="32">
        <v>1.1606186450856304</v>
      </c>
      <c r="I26" s="32">
        <v>0.85420594878084255</v>
      </c>
      <c r="J26" s="32">
        <v>0.5656725454298186</v>
      </c>
      <c r="K26" s="32">
        <v>5.8441044849718127E-2</v>
      </c>
      <c r="L26" s="32">
        <v>0.93154146677746197</v>
      </c>
      <c r="M26" s="32"/>
      <c r="N26" s="32">
        <v>0.49812816756673539</v>
      </c>
      <c r="O26" s="32">
        <v>0.94641368177681184</v>
      </c>
      <c r="P26" s="32">
        <v>6.6438240460732198E-2</v>
      </c>
      <c r="Q26" s="32">
        <v>1.3983839229765671</v>
      </c>
      <c r="R26" s="32">
        <v>0.11073040076788698</v>
      </c>
      <c r="S26" s="32">
        <v>0.57042933728911471</v>
      </c>
      <c r="T26" s="32">
        <v>0.204236072527436</v>
      </c>
      <c r="U26" s="32">
        <v>0.47983173666084361</v>
      </c>
      <c r="V26" s="32">
        <v>2.2849130317183031</v>
      </c>
      <c r="W26" s="32">
        <v>1.2497641724094848</v>
      </c>
      <c r="X26" s="32">
        <v>0.80740917226584252</v>
      </c>
      <c r="Y26" s="32">
        <v>2.7340839695774565E-2</v>
      </c>
      <c r="Z26" s="32">
        <v>0.91486655905091807</v>
      </c>
      <c r="AA26" s="32">
        <v>3.7964708834704113</v>
      </c>
      <c r="AB26" s="32">
        <v>0.5066096767158228</v>
      </c>
      <c r="AC26" s="32">
        <v>0.94120840652703941</v>
      </c>
      <c r="AD26" s="32">
        <v>0.79093143405633559</v>
      </c>
      <c r="AE26" s="32">
        <v>1.9349857911964092</v>
      </c>
      <c r="AF26" s="32">
        <v>3.2516070066760467</v>
      </c>
      <c r="AG26" s="32">
        <v>2.6432418247818181</v>
      </c>
      <c r="AH26" s="32">
        <v>2.0699601945348243</v>
      </c>
      <c r="AI26" s="32">
        <v>1.7852986601347265</v>
      </c>
      <c r="AJ26" s="32">
        <v>0.15291341058422489</v>
      </c>
      <c r="AK26" s="32">
        <v>1.7916794013137269</v>
      </c>
      <c r="AL26" s="32">
        <v>1.9439337023695713</v>
      </c>
      <c r="AM26" s="32">
        <v>0.15379222328873193</v>
      </c>
      <c r="AN26" s="32">
        <v>1.8894473146901352</v>
      </c>
      <c r="AO26" s="32">
        <v>3.0122063044137839</v>
      </c>
      <c r="AP26" s="32">
        <v>1.0978398708611017</v>
      </c>
      <c r="AQ26" s="32">
        <v>1.7634841603774594</v>
      </c>
      <c r="AR26" s="32">
        <v>6.3594747615788455E-2</v>
      </c>
    </row>
    <row r="27" spans="1:44" x14ac:dyDescent="0.2">
      <c r="A27" s="39">
        <v>3809.73</v>
      </c>
      <c r="B27" s="30">
        <v>-3.1799999999998363</v>
      </c>
      <c r="C27" s="29" t="s">
        <v>1</v>
      </c>
      <c r="D27" s="29" t="s">
        <v>283</v>
      </c>
      <c r="E27" s="32">
        <v>0.19166747214752813</v>
      </c>
      <c r="F27" s="32">
        <v>1.7010488153093124</v>
      </c>
      <c r="G27" s="32">
        <v>1.2649981810235194</v>
      </c>
      <c r="H27" s="32">
        <v>1.0661503138206254</v>
      </c>
      <c r="I27" s="32">
        <v>0.86079230794827366</v>
      </c>
      <c r="J27" s="32">
        <v>0.41307644859381071</v>
      </c>
      <c r="K27" s="32">
        <v>0.11619840498943894</v>
      </c>
      <c r="L27" s="32">
        <v>0.68623800295677495</v>
      </c>
      <c r="M27" s="32">
        <v>1.4816399985088526</v>
      </c>
      <c r="N27" s="32">
        <v>0.71133895449889262</v>
      </c>
      <c r="O27" s="32">
        <v>0.6818938912940905</v>
      </c>
      <c r="P27" s="32">
        <v>3.1145964223973328E-2</v>
      </c>
      <c r="Q27" s="32">
        <v>1.2797309878142886</v>
      </c>
      <c r="R27" s="32">
        <v>7.1875302055323054E-2</v>
      </c>
      <c r="S27" s="32">
        <v>0.54450986405547763</v>
      </c>
      <c r="T27" s="32">
        <v>0.27791783461391584</v>
      </c>
      <c r="U27" s="32">
        <v>0.36536611878122555</v>
      </c>
      <c r="V27" s="32">
        <v>2.4129565690001309</v>
      </c>
      <c r="W27" s="32">
        <v>1.1979217009220511</v>
      </c>
      <c r="X27" s="32">
        <v>1.335183562486036</v>
      </c>
      <c r="Y27" s="32">
        <v>1.4641265233491733E-2</v>
      </c>
      <c r="Z27" s="32">
        <v>1.0443419956756341</v>
      </c>
      <c r="AA27" s="32">
        <v>4.1413864517590904</v>
      </c>
      <c r="AB27" s="32">
        <v>0.46507548388738451</v>
      </c>
      <c r="AC27" s="32">
        <v>0.79262485877675715</v>
      </c>
      <c r="AD27" s="32">
        <v>0.71304863150122078</v>
      </c>
      <c r="AE27" s="32">
        <v>2.0146864970052674</v>
      </c>
      <c r="AF27" s="32">
        <v>2.053580058723516</v>
      </c>
      <c r="AG27" s="32">
        <v>2.8518265009047536</v>
      </c>
      <c r="AH27" s="32">
        <v>2.2177739598151485</v>
      </c>
      <c r="AI27" s="32">
        <v>1.830016555876665</v>
      </c>
      <c r="AJ27" s="32">
        <v>0.12834875367021975</v>
      </c>
      <c r="AK27" s="32">
        <v>1.7519604875984993</v>
      </c>
      <c r="AL27" s="32">
        <v>1.7429760748415843</v>
      </c>
      <c r="AM27" s="32">
        <v>7.4870106307628193E-2</v>
      </c>
      <c r="AN27" s="32">
        <v>2.1990419795497651</v>
      </c>
      <c r="AO27" s="32">
        <v>3.5421305466919266</v>
      </c>
      <c r="AP27" s="32">
        <v>1.124203442403771</v>
      </c>
      <c r="AQ27" s="32">
        <v>1.9765708065213841</v>
      </c>
      <c r="AR27" s="32">
        <v>7.8213723005311347E-2</v>
      </c>
    </row>
    <row r="28" spans="1:44" x14ac:dyDescent="0.2">
      <c r="A28" s="39">
        <v>3810.4</v>
      </c>
      <c r="B28" s="30">
        <v>-3.8499999999999091</v>
      </c>
      <c r="C28" s="29" t="s">
        <v>1</v>
      </c>
      <c r="D28" s="29" t="s">
        <v>284</v>
      </c>
      <c r="E28" s="32">
        <v>0.24118055564883675</v>
      </c>
      <c r="F28" s="32">
        <v>1.2439839186097896</v>
      </c>
      <c r="G28" s="32">
        <v>1.4302909782785556</v>
      </c>
      <c r="H28" s="32">
        <v>2.4879678372195793</v>
      </c>
      <c r="I28" s="32">
        <v>1.1714484131514928</v>
      </c>
      <c r="J28" s="32">
        <v>0.58361900943457179</v>
      </c>
      <c r="K28" s="32">
        <v>0.10980062138749673</v>
      </c>
      <c r="L28" s="32">
        <v>0.99736320005158063</v>
      </c>
      <c r="M28" s="32"/>
      <c r="N28" s="32">
        <v>0.33500734743743676</v>
      </c>
      <c r="O28" s="32">
        <v>0.81044478213981597</v>
      </c>
      <c r="P28" s="32">
        <v>4.3158625747686585E-2</v>
      </c>
      <c r="Q28" s="32">
        <v>1.2136428474241849</v>
      </c>
      <c r="R28" s="32">
        <v>8.8855994186413559E-2</v>
      </c>
      <c r="S28" s="32">
        <v>0.58852671474118057</v>
      </c>
      <c r="T28" s="32">
        <v>0.25895175448611946</v>
      </c>
      <c r="U28" s="32">
        <v>0.46966739784247163</v>
      </c>
      <c r="V28" s="32">
        <v>2.3997163055786515</v>
      </c>
      <c r="W28" s="32">
        <v>1.0722847418736372</v>
      </c>
      <c r="X28" s="32">
        <v>0.81980232731512503</v>
      </c>
      <c r="Y28" s="32">
        <v>2.1156189092003223E-2</v>
      </c>
      <c r="Z28" s="32">
        <v>1.0415354629909281</v>
      </c>
      <c r="AA28" s="32">
        <v>3.7174446547377098</v>
      </c>
      <c r="AB28" s="32">
        <v>0.46294719660148242</v>
      </c>
      <c r="AC28" s="32">
        <v>0.81768670840592472</v>
      </c>
      <c r="AD28" s="32">
        <v>0.72535505458296767</v>
      </c>
      <c r="AE28" s="32">
        <v>1.9848351948133938</v>
      </c>
      <c r="AF28" s="32">
        <v>3.0283573528838903</v>
      </c>
      <c r="AG28" s="32">
        <v>4.1766412013890246</v>
      </c>
      <c r="AH28" s="32">
        <v>1.9297875185273214</v>
      </c>
      <c r="AI28" s="32">
        <v>1.7744190936314197</v>
      </c>
      <c r="AJ28" s="32">
        <v>0.15595133673533806</v>
      </c>
      <c r="AK28" s="32">
        <v>1.7533191709997673</v>
      </c>
      <c r="AL28" s="32">
        <v>1.6946107462694582</v>
      </c>
      <c r="AM28" s="32">
        <v>0.15338237091702339</v>
      </c>
      <c r="AN28" s="32">
        <v>1.6547162182673951</v>
      </c>
      <c r="AO28" s="32">
        <v>2.5387426910403872</v>
      </c>
      <c r="AP28" s="32">
        <v>0.88855994186413567</v>
      </c>
      <c r="AQ28" s="32">
        <v>1.7242294109982628</v>
      </c>
      <c r="AR28" s="32">
        <v>5.5252503138269855E-2</v>
      </c>
    </row>
    <row r="29" spans="1:44" x14ac:dyDescent="0.2">
      <c r="A29" s="39">
        <v>3811.8</v>
      </c>
      <c r="B29" s="30">
        <v>-5.25</v>
      </c>
      <c r="C29" s="29" t="s">
        <v>1</v>
      </c>
      <c r="D29" s="29" t="s">
        <v>285</v>
      </c>
      <c r="E29" s="32">
        <v>0.77466145863294833</v>
      </c>
      <c r="F29" s="32">
        <v>0.92415752959720165</v>
      </c>
      <c r="G29" s="32">
        <v>1.981513152737203</v>
      </c>
      <c r="H29" s="32">
        <v>6.0251446782562663</v>
      </c>
      <c r="I29" s="32">
        <v>3.6597414775015236</v>
      </c>
      <c r="J29" s="32">
        <v>0.93727944178215195</v>
      </c>
      <c r="K29" s="32">
        <v>0.80184256244463104</v>
      </c>
      <c r="L29" s="32">
        <v>1.1493723897511416</v>
      </c>
      <c r="M29" s="32"/>
      <c r="N29" s="32">
        <v>0.41370055679874423</v>
      </c>
      <c r="O29" s="32">
        <v>0.99315571619608789</v>
      </c>
      <c r="P29" s="32">
        <v>8.9697642578551937E-2</v>
      </c>
      <c r="Q29" s="32">
        <v>1.5314231659752768</v>
      </c>
      <c r="R29" s="32">
        <v>0.12231496715257081</v>
      </c>
      <c r="S29" s="32">
        <v>0.63010740654354669</v>
      </c>
      <c r="T29" s="32">
        <v>0.92687563997836997</v>
      </c>
      <c r="U29" s="32">
        <v>1.3998268463016439</v>
      </c>
      <c r="V29" s="32">
        <v>5.3456170829642051</v>
      </c>
      <c r="W29" s="32">
        <v>1.3983962618905028</v>
      </c>
      <c r="X29" s="32">
        <v>0.89187996882082887</v>
      </c>
      <c r="Y29" s="32">
        <v>4.0771655717523607E-2</v>
      </c>
      <c r="Z29" s="32">
        <v>1.0802746386694289</v>
      </c>
      <c r="AA29" s="32">
        <v>3.7276942370307293</v>
      </c>
      <c r="AB29" s="32">
        <v>0.54362207623364811</v>
      </c>
      <c r="AC29" s="32">
        <v>0.84487931014646134</v>
      </c>
      <c r="AD29" s="32">
        <v>0.71188605221072965</v>
      </c>
      <c r="AE29" s="32">
        <v>1.9397424083791535</v>
      </c>
      <c r="AF29" s="32">
        <v>3.1258269383434767</v>
      </c>
      <c r="AG29" s="32">
        <v>3.3187250944263842</v>
      </c>
      <c r="AH29" s="32">
        <v>1.8181954576733501</v>
      </c>
      <c r="AI29" s="32">
        <v>1.6366494422778981</v>
      </c>
      <c r="AJ29" s="32">
        <v>0.14949607096425321</v>
      </c>
      <c r="AK29" s="32">
        <v>1.6393603236420951</v>
      </c>
      <c r="AL29" s="32">
        <v>1.5357323653600556</v>
      </c>
      <c r="AM29" s="32">
        <v>0.17554462878378221</v>
      </c>
      <c r="AN29" s="32">
        <v>1.6599888399277472</v>
      </c>
      <c r="AO29" s="32">
        <v>2.6009504509454713</v>
      </c>
      <c r="AP29" s="32">
        <v>1.0558813403768934</v>
      </c>
      <c r="AQ29" s="32">
        <v>1.5742389290932726</v>
      </c>
      <c r="AR29" s="32">
        <v>5.3610317667957826E-2</v>
      </c>
    </row>
    <row r="30" spans="1:44" x14ac:dyDescent="0.2">
      <c r="A30" s="39">
        <v>3812.2</v>
      </c>
      <c r="B30" s="30">
        <v>-5.6499999999996362</v>
      </c>
      <c r="C30" s="29" t="s">
        <v>1</v>
      </c>
      <c r="D30" s="29" t="s">
        <v>286</v>
      </c>
      <c r="E30" s="32">
        <v>0.25306295319744793</v>
      </c>
      <c r="F30" s="32">
        <v>1.3851866911860309</v>
      </c>
      <c r="G30" s="32">
        <v>1.274513112562224</v>
      </c>
      <c r="H30" s="32">
        <v>2.1132976442453546</v>
      </c>
      <c r="I30" s="32">
        <v>1.0122518127897917</v>
      </c>
      <c r="J30" s="32">
        <v>0.61237254252256001</v>
      </c>
      <c r="K30" s="32">
        <v>0.10122518127897916</v>
      </c>
      <c r="L30" s="32">
        <v>1.0008354389613354</v>
      </c>
      <c r="M30" s="32"/>
      <c r="N30" s="32">
        <v>0.42540985673109444</v>
      </c>
      <c r="O30" s="32">
        <v>0.91184626860618889</v>
      </c>
      <c r="P30" s="32">
        <v>4.7948770079516444E-2</v>
      </c>
      <c r="Q30" s="32">
        <v>1.3384074033035755</v>
      </c>
      <c r="R30" s="32">
        <v>0.12653147659872396</v>
      </c>
      <c r="S30" s="32">
        <v>0.61752203890286328</v>
      </c>
      <c r="T30" s="32">
        <v>0.22642474759771655</v>
      </c>
      <c r="U30" s="32">
        <v>0.64597648579348543</v>
      </c>
      <c r="V30" s="32">
        <v>1.7124560742684443</v>
      </c>
      <c r="W30" s="32">
        <v>1.1987192519879113</v>
      </c>
      <c r="X30" s="32">
        <v>0.80469579415855153</v>
      </c>
      <c r="Y30" s="32">
        <v>5.9196012443847472E-2</v>
      </c>
      <c r="Z30" s="32">
        <v>0.92209173229839325</v>
      </c>
      <c r="AA30" s="32">
        <v>4.851958877093927</v>
      </c>
      <c r="AB30" s="32">
        <v>0.50142504658317855</v>
      </c>
      <c r="AC30" s="32">
        <v>0.87240123339120201</v>
      </c>
      <c r="AD30" s="32">
        <v>0.72937943904026337</v>
      </c>
      <c r="AE30" s="32">
        <v>2.0220819705250621</v>
      </c>
      <c r="AF30" s="32">
        <v>2.9302026159704497</v>
      </c>
      <c r="AG30" s="32">
        <v>3.694976905769189</v>
      </c>
      <c r="AH30" s="32">
        <v>2.1328563267352476</v>
      </c>
      <c r="AI30" s="32">
        <v>1.7484864739398136</v>
      </c>
      <c r="AJ30" s="32">
        <v>0.14651013079852246</v>
      </c>
      <c r="AK30" s="32">
        <v>1.5858056771090077</v>
      </c>
      <c r="AL30" s="32">
        <v>1.6382496443834784</v>
      </c>
      <c r="AM30" s="32">
        <v>0.16648878499832101</v>
      </c>
      <c r="AN30" s="32">
        <v>2.8398229898285043</v>
      </c>
      <c r="AO30" s="32">
        <v>3.9957308399597036</v>
      </c>
      <c r="AP30" s="32">
        <v>1.2704374978333419</v>
      </c>
      <c r="AQ30" s="32">
        <v>1.6759871023164312</v>
      </c>
      <c r="AR30" s="32">
        <v>5.6162955503564253E-2</v>
      </c>
    </row>
    <row r="31" spans="1:44" x14ac:dyDescent="0.2">
      <c r="A31" s="39">
        <v>3812.7</v>
      </c>
      <c r="B31" s="30">
        <v>-6.1499999999996362</v>
      </c>
      <c r="C31" s="29" t="s">
        <v>1</v>
      </c>
      <c r="D31" s="29" t="s">
        <v>287</v>
      </c>
      <c r="E31" s="32">
        <v>0.14868798409417616</v>
      </c>
      <c r="F31" s="32">
        <v>2.4330761033592467</v>
      </c>
      <c r="G31" s="32">
        <v>1.3738213887925339</v>
      </c>
      <c r="H31" s="32">
        <v>1.0903785500239587</v>
      </c>
      <c r="I31" s="32">
        <v>1.0350228503179018</v>
      </c>
      <c r="J31" s="32">
        <v>0.46610653321058365</v>
      </c>
      <c r="K31" s="32">
        <v>6.6909592842379281E-2</v>
      </c>
      <c r="L31" s="32">
        <v>1.0524019653418963</v>
      </c>
      <c r="M31" s="32"/>
      <c r="N31" s="32">
        <v>0.60604845780427941</v>
      </c>
      <c r="O31" s="32">
        <v>0.95659402354295164</v>
      </c>
      <c r="P31" s="32">
        <v>3.5144432604078006E-2</v>
      </c>
      <c r="Q31" s="32">
        <v>1.1802726897054339</v>
      </c>
      <c r="R31" s="32">
        <v>0.10813671570485539</v>
      </c>
      <c r="S31" s="32">
        <v>0.60212489426567206</v>
      </c>
      <c r="T31" s="32">
        <v>0.1973495061613611</v>
      </c>
      <c r="U31" s="32">
        <v>0.47309813120874233</v>
      </c>
      <c r="V31" s="32">
        <v>2.0211267101978927</v>
      </c>
      <c r="W31" s="32">
        <v>1.2449950821282696</v>
      </c>
      <c r="X31" s="32">
        <v>0.80257718687197366</v>
      </c>
      <c r="Y31" s="32">
        <v>2.5532280096979748E-2</v>
      </c>
      <c r="Z31" s="32">
        <v>1.0051169087951304</v>
      </c>
      <c r="AA31" s="32">
        <v>4.6151205452607931</v>
      </c>
      <c r="AB31" s="32">
        <v>0.49297620394860558</v>
      </c>
      <c r="AC31" s="32">
        <v>0.99801177202606128</v>
      </c>
      <c r="AD31" s="32">
        <v>0.83677220485900017</v>
      </c>
      <c r="AE31" s="32">
        <v>1.9784103668729229</v>
      </c>
      <c r="AF31" s="32">
        <v>6.0247598749848006</v>
      </c>
      <c r="AG31" s="32">
        <v>4.0420457846129416</v>
      </c>
      <c r="AH31" s="32">
        <v>1.7955809381397443</v>
      </c>
      <c r="AI31" s="32">
        <v>1.5070116763123467</v>
      </c>
      <c r="AJ31" s="32">
        <v>0.14868798409417619</v>
      </c>
      <c r="AK31" s="32">
        <v>1.52489665505675</v>
      </c>
      <c r="AL31" s="32">
        <v>1.554465288257296</v>
      </c>
      <c r="AM31" s="32">
        <v>0.14643513585032505</v>
      </c>
      <c r="AN31" s="32">
        <v>2.3751457199459316</v>
      </c>
      <c r="AO31" s="32">
        <v>3.3210090491254078</v>
      </c>
      <c r="AP31" s="32">
        <v>1.0657705153603538</v>
      </c>
      <c r="AQ31" s="32">
        <v>1.475615599722506</v>
      </c>
      <c r="AR31" s="32">
        <v>4.596597600607754E-2</v>
      </c>
    </row>
    <row r="32" spans="1:44" x14ac:dyDescent="0.2">
      <c r="A32" s="39">
        <v>3814.5</v>
      </c>
      <c r="B32" s="30">
        <v>-7.9499999999998181</v>
      </c>
      <c r="C32" s="29" t="s">
        <v>1</v>
      </c>
      <c r="D32" s="29" t="s">
        <v>288</v>
      </c>
      <c r="E32" s="32">
        <v>0.23295828128556914</v>
      </c>
      <c r="F32" s="32">
        <v>1.3395101173920225</v>
      </c>
      <c r="G32" s="32">
        <v>1.3231705923123771</v>
      </c>
      <c r="H32" s="32">
        <v>1.4656958530883724</v>
      </c>
      <c r="I32" s="32">
        <v>0.92351318652493486</v>
      </c>
      <c r="J32" s="32">
        <v>0.83677543565218804</v>
      </c>
      <c r="K32" s="32">
        <v>8.9543339369140634E-2</v>
      </c>
      <c r="L32" s="32">
        <v>0.9609529103029727</v>
      </c>
      <c r="M32" s="32"/>
      <c r="N32" s="32">
        <v>0.45412402635293131</v>
      </c>
      <c r="O32" s="32">
        <v>1.0303923979938636</v>
      </c>
      <c r="P32" s="32">
        <v>4.9503634773183439E-2</v>
      </c>
      <c r="Q32" s="32">
        <v>1.7755966561400087</v>
      </c>
      <c r="R32" s="32">
        <v>0.15287887209365475</v>
      </c>
      <c r="S32" s="32">
        <v>0.63534076714246124</v>
      </c>
      <c r="T32" s="32">
        <v>0.23878223831770837</v>
      </c>
      <c r="U32" s="32">
        <v>0.47319650886131231</v>
      </c>
      <c r="V32" s="32">
        <v>2.4751817386591721</v>
      </c>
      <c r="W32" s="32">
        <v>1.245253970687664</v>
      </c>
      <c r="X32" s="32">
        <v>0.98582606012773399</v>
      </c>
      <c r="Y32" s="32">
        <v>2.4266487633913453E-2</v>
      </c>
      <c r="Z32" s="32">
        <v>1.4186562001364786</v>
      </c>
      <c r="AA32" s="32">
        <v>4.5967660860813204</v>
      </c>
      <c r="AB32" s="32">
        <v>0.56526641782527809</v>
      </c>
      <c r="AC32" s="32">
        <v>0.96095291030297281</v>
      </c>
      <c r="AD32" s="32">
        <v>0.79732745082858469</v>
      </c>
      <c r="AE32" s="32">
        <v>2.4751817386591721</v>
      </c>
      <c r="AF32" s="32">
        <v>3.8063719174338533</v>
      </c>
      <c r="AG32" s="32">
        <v>3.7198177173018303</v>
      </c>
      <c r="AH32" s="32">
        <v>1.9085264598564367</v>
      </c>
      <c r="AI32" s="32">
        <v>1.6511537756011749</v>
      </c>
      <c r="AJ32" s="32">
        <v>0.14559892580348072</v>
      </c>
      <c r="AK32" s="32">
        <v>1.7699369417985622</v>
      </c>
      <c r="AL32" s="32">
        <v>1.5724683986775918</v>
      </c>
      <c r="AM32" s="32">
        <v>0.18806527916282925</v>
      </c>
      <c r="AN32" s="32">
        <v>2.0799846543354388</v>
      </c>
      <c r="AO32" s="32">
        <v>3.1253562521609224</v>
      </c>
      <c r="AP32" s="32">
        <v>1.0695921087871085</v>
      </c>
      <c r="AQ32" s="32">
        <v>1.4317227704008937</v>
      </c>
      <c r="AR32" s="32">
        <v>7.3277928561653743E-2</v>
      </c>
    </row>
    <row r="33" spans="1:44" x14ac:dyDescent="0.2">
      <c r="A33" s="39">
        <v>3815.95</v>
      </c>
      <c r="B33" s="30">
        <v>-9.3999999999996362</v>
      </c>
      <c r="C33" s="29" t="s">
        <v>1</v>
      </c>
      <c r="D33" s="29" t="s">
        <v>289</v>
      </c>
      <c r="E33" s="32">
        <v>0.23591146704479068</v>
      </c>
      <c r="F33" s="32">
        <v>1.0851927484060371</v>
      </c>
      <c r="G33" s="32">
        <v>1.3658248197691054</v>
      </c>
      <c r="H33" s="32">
        <v>3.1612136584001953</v>
      </c>
      <c r="I33" s="32">
        <v>1.3632312631373975</v>
      </c>
      <c r="J33" s="32">
        <v>0.54232521159721991</v>
      </c>
      <c r="K33" s="32">
        <v>0.13034108554224683</v>
      </c>
      <c r="L33" s="32">
        <v>0.7549166945433301</v>
      </c>
      <c r="M33" s="32"/>
      <c r="N33" s="32">
        <v>0.27415977042244133</v>
      </c>
      <c r="O33" s="32">
        <v>0.9527193861424238</v>
      </c>
      <c r="P33" s="32">
        <v>4.7182293408958138E-2</v>
      </c>
      <c r="Q33" s="32">
        <v>1.5823330106662787</v>
      </c>
      <c r="R33" s="32">
        <v>0.11205794684627557</v>
      </c>
      <c r="S33" s="32">
        <v>0.4825461825916173</v>
      </c>
      <c r="T33" s="32">
        <v>0.30432579248778002</v>
      </c>
      <c r="U33" s="32">
        <v>0.50720965414629993</v>
      </c>
      <c r="V33" s="32">
        <v>2.1625217812439144</v>
      </c>
      <c r="W33" s="32">
        <v>1.0709138964533262</v>
      </c>
      <c r="X33" s="32">
        <v>0.77408450124071937</v>
      </c>
      <c r="Y33" s="32">
        <v>2.7523004488558912E-2</v>
      </c>
      <c r="Z33" s="32">
        <v>0.81661661669350627</v>
      </c>
      <c r="AA33" s="32">
        <v>4.296958864030116</v>
      </c>
      <c r="AB33" s="32">
        <v>0.45794578896929955</v>
      </c>
      <c r="AC33" s="32">
        <v>0.74705297897517053</v>
      </c>
      <c r="AD33" s="32">
        <v>0.64594806452740294</v>
      </c>
      <c r="AE33" s="32">
        <v>1.8336754938481457</v>
      </c>
      <c r="AF33" s="32">
        <v>2.999445795283767</v>
      </c>
      <c r="AG33" s="32">
        <v>3.7821935200406767</v>
      </c>
      <c r="AH33" s="32">
        <v>1.7294860928621481</v>
      </c>
      <c r="AI33" s="32">
        <v>1.4982887853802132</v>
      </c>
      <c r="AJ33" s="32">
        <v>0.14154688022687439</v>
      </c>
      <c r="AK33" s="32">
        <v>1.51868006910084</v>
      </c>
      <c r="AL33" s="32">
        <v>1.6041979759045766</v>
      </c>
      <c r="AM33" s="32">
        <v>0.13761502244279458</v>
      </c>
      <c r="AN33" s="32">
        <v>2.1021396795598313</v>
      </c>
      <c r="AO33" s="32">
        <v>3.2539512695833195</v>
      </c>
      <c r="AP33" s="32">
        <v>1.1024324325362336</v>
      </c>
      <c r="AQ33" s="32">
        <v>1.4547873801095426</v>
      </c>
      <c r="AR33" s="32">
        <v>8.8246001106007346E-2</v>
      </c>
    </row>
    <row r="34" spans="1:44" x14ac:dyDescent="0.2">
      <c r="A34" s="39">
        <v>3816.9</v>
      </c>
      <c r="B34" s="30">
        <v>-10.349999999999909</v>
      </c>
      <c r="C34" s="29" t="s">
        <v>1</v>
      </c>
      <c r="D34" s="29" t="s">
        <v>290</v>
      </c>
      <c r="E34" s="32">
        <v>0.5640157237425284</v>
      </c>
      <c r="F34" s="32">
        <v>0.96688409784433438</v>
      </c>
      <c r="G34" s="32">
        <v>1.5022724181820912</v>
      </c>
      <c r="H34" s="32">
        <v>4.9687099472556078</v>
      </c>
      <c r="I34" s="32">
        <v>3.0174019039869959</v>
      </c>
      <c r="J34" s="32">
        <v>0.92613419333748515</v>
      </c>
      <c r="K34" s="32">
        <v>0.31826601554042677</v>
      </c>
      <c r="L34" s="32">
        <v>0.87644425876025545</v>
      </c>
      <c r="M34" s="32"/>
      <c r="N34" s="32">
        <v>0.21057554629959607</v>
      </c>
      <c r="O34" s="32">
        <v>0.92969624792724459</v>
      </c>
      <c r="P34" s="32">
        <v>7.1365254840891332E-2</v>
      </c>
      <c r="Q34" s="32">
        <v>1.4935608015481585</v>
      </c>
      <c r="R34" s="32">
        <v>0.1208605122305418</v>
      </c>
      <c r="S34" s="32">
        <v>0.54413390787776394</v>
      </c>
      <c r="T34" s="32">
        <v>0.63998518857315456</v>
      </c>
      <c r="U34" s="32">
        <v>0.71365254840891335</v>
      </c>
      <c r="V34" s="32">
        <v>4.2095634191862166</v>
      </c>
      <c r="W34" s="32">
        <v>0.96930736625998426</v>
      </c>
      <c r="X34" s="32">
        <v>0.83930911271209585</v>
      </c>
      <c r="Y34" s="32">
        <v>3.1973680484270316E-2</v>
      </c>
      <c r="Z34" s="32">
        <v>0.85591083142508217</v>
      </c>
      <c r="AA34" s="32">
        <v>4.0286837410180603</v>
      </c>
      <c r="AB34" s="32">
        <v>0.50104638123585965</v>
      </c>
      <c r="AC34" s="32">
        <v>0.77120517328060012</v>
      </c>
      <c r="AD34" s="32">
        <v>0.65774428424784637</v>
      </c>
      <c r="AE34" s="32">
        <v>1.7161146325375631</v>
      </c>
      <c r="AF34" s="32">
        <v>3.0256237075400945</v>
      </c>
      <c r="AG34" s="32">
        <v>3.9358569267088881</v>
      </c>
      <c r="AH34" s="32">
        <v>1.8743489991995221</v>
      </c>
      <c r="AI34" s="32">
        <v>1.4792249115956888</v>
      </c>
      <c r="AJ34" s="32">
        <v>0.14634810324514586</v>
      </c>
      <c r="AK34" s="32">
        <v>1.647443886952028</v>
      </c>
      <c r="AL34" s="32">
        <v>1.6460050713302357</v>
      </c>
      <c r="AM34" s="32">
        <v>0.14388156217921641</v>
      </c>
      <c r="AN34" s="32">
        <v>1.7348005497036953</v>
      </c>
      <c r="AO34" s="32">
        <v>2.5898681192258954</v>
      </c>
      <c r="AP34" s="32">
        <v>0.94740474788776352</v>
      </c>
      <c r="AQ34" s="32">
        <v>1.5059603508091317</v>
      </c>
      <c r="AR34" s="32">
        <v>7.0456478757301835E-2</v>
      </c>
    </row>
    <row r="35" spans="1:44" x14ac:dyDescent="0.2">
      <c r="A35" s="39">
        <v>3818.1</v>
      </c>
      <c r="B35" s="30">
        <v>-11.549999999999727</v>
      </c>
      <c r="C35" s="29" t="s">
        <v>1</v>
      </c>
      <c r="D35" s="29" t="s">
        <v>291</v>
      </c>
      <c r="E35" s="32">
        <v>0.19742064873748272</v>
      </c>
      <c r="F35" s="32">
        <v>1.1318783860949011</v>
      </c>
      <c r="G35" s="32">
        <v>1.2929550513639749</v>
      </c>
      <c r="H35" s="32">
        <v>2.3865962869597914</v>
      </c>
      <c r="I35" s="32">
        <v>1.0322279633988383</v>
      </c>
      <c r="J35" s="32">
        <v>0.60512076241374013</v>
      </c>
      <c r="K35" s="32">
        <v>0.10002646202699125</v>
      </c>
      <c r="L35" s="32">
        <v>0.92881714739349019</v>
      </c>
      <c r="M35" s="32"/>
      <c r="N35" s="32">
        <v>0.23682935686067599</v>
      </c>
      <c r="O35" s="32">
        <v>0.93142049660761095</v>
      </c>
      <c r="P35" s="32">
        <v>4.2116405063996325E-2</v>
      </c>
      <c r="Q35" s="32">
        <v>1.5922055572974219</v>
      </c>
      <c r="R35" s="32">
        <v>0.11187170095124023</v>
      </c>
      <c r="S35" s="32">
        <v>0.59824439011358399</v>
      </c>
      <c r="T35" s="32">
        <v>0.18952382278798344</v>
      </c>
      <c r="U35" s="32">
        <v>0.48039024526120799</v>
      </c>
      <c r="V35" s="32">
        <v>2.1058202531998158</v>
      </c>
      <c r="W35" s="32">
        <v>1.1013994087459564</v>
      </c>
      <c r="X35" s="32">
        <v>0.9322641745936685</v>
      </c>
      <c r="Y35" s="32">
        <v>2.7785128340830904E-2</v>
      </c>
      <c r="Z35" s="32">
        <v>1.3161376582498849</v>
      </c>
      <c r="AA35" s="32">
        <v>3.6287795434603973</v>
      </c>
      <c r="AB35" s="32">
        <v>0.43355122859996209</v>
      </c>
      <c r="AC35" s="32">
        <v>0.92129636077491939</v>
      </c>
      <c r="AD35" s="32">
        <v>0.75207866185707695</v>
      </c>
      <c r="AE35" s="32">
        <v>1.9622415995725557</v>
      </c>
      <c r="AF35" s="32">
        <v>5.0953329340816973</v>
      </c>
      <c r="AG35" s="32">
        <v>4.4366575899068703</v>
      </c>
      <c r="AH35" s="32">
        <v>1.6985290049035677</v>
      </c>
      <c r="AI35" s="32">
        <v>1.5933666543493288</v>
      </c>
      <c r="AJ35" s="32">
        <v>0.16733750226319966</v>
      </c>
      <c r="AK35" s="32">
        <v>1.7438823971810975</v>
      </c>
      <c r="AL35" s="32">
        <v>1.9149802927535826</v>
      </c>
      <c r="AM35" s="32">
        <v>0.15354939346248661</v>
      </c>
      <c r="AN35" s="32">
        <v>1.4853553571677274</v>
      </c>
      <c r="AO35" s="32">
        <v>2.2692028590515259</v>
      </c>
      <c r="AP35" s="32">
        <v>0.92635842869126528</v>
      </c>
      <c r="AQ35" s="32">
        <v>1.4587192378936225</v>
      </c>
      <c r="AR35" s="32">
        <v>6.4449136884310823E-2</v>
      </c>
    </row>
    <row r="36" spans="1:44" x14ac:dyDescent="0.2">
      <c r="A36" s="39">
        <v>3821.3</v>
      </c>
      <c r="B36" s="30">
        <v>-14.75</v>
      </c>
      <c r="C36" s="29" t="s">
        <v>1</v>
      </c>
      <c r="D36" s="29" t="s">
        <v>292</v>
      </c>
      <c r="E36" s="32">
        <v>0.30023740576822017</v>
      </c>
      <c r="F36" s="32">
        <v>1.3905732477685988</v>
      </c>
      <c r="G36" s="32">
        <v>1.4136793601466517</v>
      </c>
      <c r="H36" s="32">
        <v>5.1988477104076027</v>
      </c>
      <c r="I36" s="32">
        <v>2.1806716840007567</v>
      </c>
      <c r="J36" s="32">
        <v>0.54489547326355758</v>
      </c>
      <c r="K36" s="32">
        <v>0.13194643885077043</v>
      </c>
      <c r="L36" s="32">
        <v>1.1512862927954308</v>
      </c>
      <c r="M36" s="32"/>
      <c r="N36" s="32">
        <v>0.29856212760634981</v>
      </c>
      <c r="O36" s="32">
        <v>0.98458420515084355</v>
      </c>
      <c r="P36" s="32">
        <v>5.0566299918858137E-2</v>
      </c>
      <c r="Q36" s="32">
        <v>1.5647803176110064</v>
      </c>
      <c r="R36" s="32">
        <v>0.13431673415946693</v>
      </c>
      <c r="S36" s="32">
        <v>0.57461704453247886</v>
      </c>
      <c r="T36" s="32">
        <v>0.33184134321750652</v>
      </c>
      <c r="U36" s="32">
        <v>0.6083757958987619</v>
      </c>
      <c r="V36" s="32">
        <v>1.9112857409806494</v>
      </c>
      <c r="W36" s="32">
        <v>1.0895041594359236</v>
      </c>
      <c r="X36" s="32">
        <v>1.0205438134665379</v>
      </c>
      <c r="Y36" s="32">
        <v>2.4580840238333818E-2</v>
      </c>
      <c r="Z36" s="32">
        <v>1.0129467131181518</v>
      </c>
      <c r="AA36" s="32">
        <v>4.3116800377240647</v>
      </c>
      <c r="AB36" s="32">
        <v>0.48335433745967338</v>
      </c>
      <c r="AC36" s="32">
        <v>1.0534645816428778</v>
      </c>
      <c r="AD36" s="32">
        <v>0.90296964140818092</v>
      </c>
      <c r="AE36" s="32">
        <v>2.1548139169967957</v>
      </c>
      <c r="AF36" s="32">
        <v>5.3049466432730634</v>
      </c>
      <c r="AG36" s="32">
        <v>4.9393895787674946</v>
      </c>
      <c r="AH36" s="32">
        <v>1.7809245832908653</v>
      </c>
      <c r="AI36" s="32">
        <v>1.482695363312263</v>
      </c>
      <c r="AJ36" s="32">
        <v>0.1805939282816362</v>
      </c>
      <c r="AK36" s="32">
        <v>1.7234022140313954</v>
      </c>
      <c r="AL36" s="32">
        <v>1.6592067160875326</v>
      </c>
      <c r="AM36" s="32">
        <v>0.21069291632857559</v>
      </c>
      <c r="AN36" s="32">
        <v>1.7495036802283508</v>
      </c>
      <c r="AO36" s="32">
        <v>2.525590518576589</v>
      </c>
      <c r="AP36" s="32">
        <v>0.96027348403600798</v>
      </c>
      <c r="AQ36" s="32">
        <v>1.4090088779473489</v>
      </c>
      <c r="AR36" s="32">
        <v>4.7287588586347067E-2</v>
      </c>
    </row>
    <row r="37" spans="1:44" x14ac:dyDescent="0.2">
      <c r="A37" s="39">
        <v>3821.5</v>
      </c>
      <c r="B37" s="30">
        <v>-14.949999999999818</v>
      </c>
      <c r="C37" s="29" t="s">
        <v>1</v>
      </c>
      <c r="D37" s="29" t="s">
        <v>293</v>
      </c>
      <c r="E37" s="32">
        <v>0.20869902658388637</v>
      </c>
      <c r="F37" s="32">
        <v>2.0869902658388635</v>
      </c>
      <c r="G37" s="32">
        <v>1.2998574901037174</v>
      </c>
      <c r="H37" s="32">
        <v>1.8186629459452957</v>
      </c>
      <c r="I37" s="32">
        <v>0.87738774441388967</v>
      </c>
      <c r="J37" s="32">
        <v>0.51403701129036061</v>
      </c>
      <c r="K37" s="32">
        <v>7.8262134968957398E-2</v>
      </c>
      <c r="L37" s="32">
        <v>0.77090864921802937</v>
      </c>
      <c r="M37" s="32"/>
      <c r="N37" s="32">
        <v>0.21459351560550077</v>
      </c>
      <c r="O37" s="32">
        <v>1.0549621124020629</v>
      </c>
      <c r="P37" s="32">
        <v>4.1739805316777276E-2</v>
      </c>
      <c r="Q37" s="32">
        <v>1.8833814594155598</v>
      </c>
      <c r="R37" s="32">
        <v>0.11925658661936364</v>
      </c>
      <c r="S37" s="32">
        <v>0.56917916341059904</v>
      </c>
      <c r="T37" s="32">
        <v>0.18484770926001365</v>
      </c>
      <c r="U37" s="32">
        <v>0.44721219982261362</v>
      </c>
      <c r="V37" s="32">
        <v>2.0514972341069098</v>
      </c>
      <c r="W37" s="32">
        <v>1.2121804363612949</v>
      </c>
      <c r="X37" s="32">
        <v>1.1335587009392638</v>
      </c>
      <c r="Y37" s="32">
        <v>2.8157805174016417E-2</v>
      </c>
      <c r="Z37" s="32">
        <v>1.0702514183789045</v>
      </c>
      <c r="AA37" s="32">
        <v>3.0665979416407794</v>
      </c>
      <c r="AB37" s="32">
        <v>0.42090559983304821</v>
      </c>
      <c r="AC37" s="32">
        <v>0.92796531463192333</v>
      </c>
      <c r="AD37" s="32">
        <v>0.78084669810297624</v>
      </c>
      <c r="AE37" s="32">
        <v>2.2902685384855062</v>
      </c>
      <c r="AF37" s="32">
        <v>3.9610223412860068</v>
      </c>
      <c r="AG37" s="32">
        <v>3.4430530653009823</v>
      </c>
      <c r="AH37" s="32">
        <v>1.5410690669563039</v>
      </c>
      <c r="AI37" s="32">
        <v>1.5287679454929064</v>
      </c>
      <c r="AJ37" s="32">
        <v>0.17036655231337663</v>
      </c>
      <c r="AK37" s="32">
        <v>1.6863626701644392</v>
      </c>
      <c r="AL37" s="32">
        <v>1.5130679427331759</v>
      </c>
      <c r="AM37" s="32">
        <v>0.16149329438038826</v>
      </c>
      <c r="AN37" s="32">
        <v>1.2830730971101179</v>
      </c>
      <c r="AO37" s="32">
        <v>1.9636213831291771</v>
      </c>
      <c r="AP37" s="32">
        <v>0.69948574844049827</v>
      </c>
      <c r="AQ37" s="32">
        <v>1.2671012328307385</v>
      </c>
      <c r="AR37" s="32">
        <v>6.0831276741276988E-2</v>
      </c>
    </row>
    <row r="38" spans="1:44" x14ac:dyDescent="0.2">
      <c r="A38" s="39">
        <v>3823.8</v>
      </c>
      <c r="B38" s="30">
        <v>-17.25</v>
      </c>
      <c r="C38" s="29" t="s">
        <v>1</v>
      </c>
      <c r="D38" s="29" t="s">
        <v>294</v>
      </c>
      <c r="E38" s="32">
        <v>0.2561324499343442</v>
      </c>
      <c r="F38" s="32">
        <v>1.240220283892614</v>
      </c>
      <c r="G38" s="32">
        <v>1.7517669361481507</v>
      </c>
      <c r="H38" s="32">
        <v>2.5478438440837397</v>
      </c>
      <c r="I38" s="32">
        <v>1.9046240074065144</v>
      </c>
      <c r="J38" s="32">
        <v>0.7747503022817428</v>
      </c>
      <c r="K38" s="32">
        <v>0.21906064797016278</v>
      </c>
      <c r="L38" s="32">
        <v>0.76454573401454617</v>
      </c>
      <c r="M38" s="32"/>
      <c r="N38" s="32">
        <v>0.21629563454526249</v>
      </c>
      <c r="O38" s="32">
        <v>0.94364586817916274</v>
      </c>
      <c r="P38" s="32">
        <v>8.897232471403535E-2</v>
      </c>
      <c r="Q38" s="32">
        <v>1.7557731484587906</v>
      </c>
      <c r="R38" s="32">
        <v>0.14154688022687442</v>
      </c>
      <c r="S38" s="32">
        <v>0.61275705725919649</v>
      </c>
      <c r="T38" s="32">
        <v>0.38554674042748649</v>
      </c>
      <c r="U38" s="32">
        <v>0.54596653801794415</v>
      </c>
      <c r="V38" s="32">
        <v>3.1904217447962169</v>
      </c>
      <c r="W38" s="32">
        <v>1.2309966776622914</v>
      </c>
      <c r="X38" s="32">
        <v>1.2497690813682363</v>
      </c>
      <c r="Y38" s="32">
        <v>2.8459161103816022E-2</v>
      </c>
      <c r="Z38" s="32">
        <v>1.0024076987983779</v>
      </c>
      <c r="AA38" s="32">
        <v>3.5627446043499003</v>
      </c>
      <c r="AB38" s="32">
        <v>0.44406864384901779</v>
      </c>
      <c r="AC38" s="32">
        <v>0.87062565218910848</v>
      </c>
      <c r="AD38" s="32">
        <v>0.73822635945988913</v>
      </c>
      <c r="AE38" s="32">
        <v>2.6961310519404651</v>
      </c>
      <c r="AF38" s="32">
        <v>3.4664542096377411</v>
      </c>
      <c r="AG38" s="32">
        <v>4.2311863121581812</v>
      </c>
      <c r="AH38" s="32">
        <v>1.7142292701864714</v>
      </c>
      <c r="AI38" s="32">
        <v>1.5517094671274378</v>
      </c>
      <c r="AJ38" s="32">
        <v>0.17139690258764384</v>
      </c>
      <c r="AK38" s="32">
        <v>1.8620155077463836</v>
      </c>
      <c r="AL38" s="32">
        <v>1.8603304258389208</v>
      </c>
      <c r="AM38" s="32">
        <v>0.21906064797016281</v>
      </c>
      <c r="AN38" s="32">
        <v>1.1506702168103056</v>
      </c>
      <c r="AO38" s="32">
        <v>1.8710219800104089</v>
      </c>
      <c r="AP38" s="32">
        <v>0.80365444817456178</v>
      </c>
      <c r="AQ38" s="32">
        <v>1.3480655259702325</v>
      </c>
      <c r="AR38" s="32">
        <v>0.10085257269257984</v>
      </c>
    </row>
    <row r="39" spans="1:44" x14ac:dyDescent="0.2">
      <c r="A39" s="39">
        <v>3827.4</v>
      </c>
      <c r="B39" s="30">
        <v>-20.849999999999909</v>
      </c>
      <c r="C39" s="29" t="s">
        <v>1</v>
      </c>
      <c r="D39" s="29" t="s">
        <v>295</v>
      </c>
      <c r="E39" s="32">
        <v>0.24596670990243749</v>
      </c>
      <c r="F39" s="32">
        <v>1.0931853773441667</v>
      </c>
      <c r="G39" s="32">
        <v>1.7873040488926115</v>
      </c>
      <c r="H39" s="32">
        <v>2.1362664248933925</v>
      </c>
      <c r="I39" s="32">
        <v>1.8115643395989047</v>
      </c>
      <c r="J39" s="32">
        <v>0.78533432280471749</v>
      </c>
      <c r="K39" s="32">
        <v>0.13459844958550049</v>
      </c>
      <c r="L39" s="32">
        <v>0.85307501767750149</v>
      </c>
      <c r="M39" s="32"/>
      <c r="N39" s="32">
        <v>0.17007281228109566</v>
      </c>
      <c r="O39" s="32">
        <v>0.94602580731706731</v>
      </c>
      <c r="P39" s="32">
        <v>6.0125195753929161E-2</v>
      </c>
      <c r="Q39" s="32">
        <v>1.606449243536245</v>
      </c>
      <c r="R39" s="32">
        <v>0.11615094634281771</v>
      </c>
      <c r="S39" s="32">
        <v>0.43478963871642989</v>
      </c>
      <c r="T39" s="32">
        <v>0.31702375942980832</v>
      </c>
      <c r="U39" s="32">
        <v>0.47826860258807291</v>
      </c>
      <c r="V39" s="32">
        <v>3.227499685492301</v>
      </c>
      <c r="W39" s="32">
        <v>1.0823973637519546</v>
      </c>
      <c r="X39" s="32">
        <v>1.1956715064701822</v>
      </c>
      <c r="Y39" s="32">
        <v>2.5811321409515045E-2</v>
      </c>
      <c r="Z39" s="32">
        <v>0.84091182872628201</v>
      </c>
      <c r="AA39" s="32">
        <v>4.0213604952303283</v>
      </c>
      <c r="AB39" s="32">
        <v>0.40190638872947304</v>
      </c>
      <c r="AC39" s="32">
        <v>0.855189810818197</v>
      </c>
      <c r="AD39" s="32">
        <v>0.68324086084010416</v>
      </c>
      <c r="AE39" s="32">
        <v>2.0000323380955778</v>
      </c>
      <c r="AF39" s="32">
        <v>4.197051002303497</v>
      </c>
      <c r="AG39" s="32">
        <v>3.7952927818279334</v>
      </c>
      <c r="AH39" s="32">
        <v>1.682249795203608</v>
      </c>
      <c r="AI39" s="32">
        <v>1.3635743137617398</v>
      </c>
      <c r="AJ39" s="32">
        <v>0.13079182193224853</v>
      </c>
      <c r="AK39" s="32">
        <v>1.6483185767767512</v>
      </c>
      <c r="AL39" s="32">
        <v>1.4758002594146249</v>
      </c>
      <c r="AM39" s="32">
        <v>0.17081021521002604</v>
      </c>
      <c r="AN39" s="32">
        <v>1.4933693101219423</v>
      </c>
      <c r="AO39" s="32">
        <v>2.0261625528361709</v>
      </c>
      <c r="AP39" s="32">
        <v>0.82514473193766424</v>
      </c>
      <c r="AQ39" s="32">
        <v>1.1387347680668403</v>
      </c>
      <c r="AR39" s="32">
        <v>0.22118928126203216</v>
      </c>
    </row>
    <row r="40" spans="1:44" x14ac:dyDescent="0.2">
      <c r="A40" s="39">
        <v>3830.6</v>
      </c>
      <c r="B40" s="30">
        <v>-24.049999999999727</v>
      </c>
      <c r="C40" s="29" t="s">
        <v>1</v>
      </c>
      <c r="D40" s="29" t="s">
        <v>296</v>
      </c>
      <c r="E40" s="32">
        <v>7.0690079171018549E-2</v>
      </c>
      <c r="F40" s="32">
        <v>1.0603511875652782</v>
      </c>
      <c r="G40" s="32">
        <v>0.93060216322039224</v>
      </c>
      <c r="H40" s="32">
        <v>1.193876892666091</v>
      </c>
      <c r="I40" s="32">
        <v>0.60086567295365778</v>
      </c>
      <c r="J40" s="32">
        <v>0.5416864304292609</v>
      </c>
      <c r="K40" s="32">
        <v>2.5330611702948314E-2</v>
      </c>
      <c r="L40" s="32">
        <v>0.6446261981547643</v>
      </c>
      <c r="M40" s="32"/>
      <c r="N40" s="32">
        <v>0.11660149725295943</v>
      </c>
      <c r="O40" s="32">
        <v>1.0150370342505228</v>
      </c>
      <c r="P40" s="32">
        <v>6.5977407226283993E-2</v>
      </c>
      <c r="Q40" s="32">
        <v>1.6436880197488866</v>
      </c>
      <c r="R40" s="32">
        <v>0.12959847848020067</v>
      </c>
      <c r="S40" s="32">
        <v>0.36416101391130767</v>
      </c>
      <c r="T40" s="32">
        <v>8.0115423060487689E-2</v>
      </c>
      <c r="U40" s="32">
        <v>0.38290459550968381</v>
      </c>
      <c r="V40" s="32">
        <v>1.1052337775151313</v>
      </c>
      <c r="W40" s="32">
        <v>1.038648093082948</v>
      </c>
      <c r="X40" s="32">
        <v>1.497255149108379</v>
      </c>
      <c r="Y40" s="32">
        <v>1.4399830942244519E-2</v>
      </c>
      <c r="Z40" s="32">
        <v>0.81565475966559875</v>
      </c>
      <c r="AA40" s="32">
        <v>5.5710514775255104</v>
      </c>
      <c r="AB40" s="32">
        <v>0.42968479496109319</v>
      </c>
      <c r="AC40" s="32">
        <v>0.97787942853242327</v>
      </c>
      <c r="AD40" s="32">
        <v>0.84154856155974467</v>
      </c>
      <c r="AE40" s="32">
        <v>2.2599404098613505</v>
      </c>
      <c r="AF40" s="32">
        <v>3.5513349297821226</v>
      </c>
      <c r="AG40" s="32">
        <v>3.1278459762230253</v>
      </c>
      <c r="AH40" s="32">
        <v>2.0697545703226155</v>
      </c>
      <c r="AI40" s="32">
        <v>1.5015374972851105</v>
      </c>
      <c r="AJ40" s="32">
        <v>0.16830971231194894</v>
      </c>
      <c r="AK40" s="32">
        <v>1.5757996815206217</v>
      </c>
      <c r="AL40" s="32">
        <v>1.6435443407261814</v>
      </c>
      <c r="AM40" s="32">
        <v>0.13254389844565981</v>
      </c>
      <c r="AN40" s="32">
        <v>2.2595578877879148</v>
      </c>
      <c r="AO40" s="32">
        <v>2.7524441746186818</v>
      </c>
      <c r="AP40" s="32">
        <v>0.90628306629510968</v>
      </c>
      <c r="AQ40" s="32">
        <v>1.3254389844565977</v>
      </c>
      <c r="AR40" s="32">
        <v>4.9680070180420199E-2</v>
      </c>
    </row>
    <row r="41" spans="1:44" x14ac:dyDescent="0.2">
      <c r="A41" s="39">
        <v>3831.2</v>
      </c>
      <c r="B41" s="30">
        <v>-24.649999999999636</v>
      </c>
      <c r="C41" s="29" t="s">
        <v>1</v>
      </c>
      <c r="D41" s="29" t="s">
        <v>297</v>
      </c>
      <c r="E41" s="32">
        <v>0.1257315863467767</v>
      </c>
      <c r="F41" s="32">
        <v>1.8999439714624038</v>
      </c>
      <c r="G41" s="32">
        <v>1.4356915604233145</v>
      </c>
      <c r="H41" s="32">
        <v>1.8766603443611485</v>
      </c>
      <c r="I41" s="32">
        <v>0.82224465991860329</v>
      </c>
      <c r="J41" s="32">
        <v>0.64230695451737785</v>
      </c>
      <c r="K41" s="32">
        <v>0.11385693652513668</v>
      </c>
      <c r="L41" s="32">
        <v>0.55681131096429681</v>
      </c>
      <c r="M41" s="32"/>
      <c r="N41" s="32">
        <v>0.16968360344905975</v>
      </c>
      <c r="O41" s="32">
        <v>0.83821057564517798</v>
      </c>
      <c r="P41" s="32">
        <v>5.3086669790861275E-2</v>
      </c>
      <c r="Q41" s="32">
        <v>1.7036800317991425</v>
      </c>
      <c r="R41" s="32">
        <v>0.11874649821640024</v>
      </c>
      <c r="S41" s="32">
        <v>0.5080064094819261</v>
      </c>
      <c r="T41" s="32">
        <v>0.15367193886828265</v>
      </c>
      <c r="U41" s="32">
        <v>0.49594125725673033</v>
      </c>
      <c r="V41" s="32">
        <v>2.3283627101254947</v>
      </c>
      <c r="W41" s="32">
        <v>1.18378861999012</v>
      </c>
      <c r="X41" s="32">
        <v>1.3533608252604437</v>
      </c>
      <c r="Y41" s="32">
        <v>2.4835868908005276E-2</v>
      </c>
      <c r="Z41" s="32">
        <v>1.1104499079060053</v>
      </c>
      <c r="AA41" s="32">
        <v>3.1532683559985273</v>
      </c>
      <c r="AB41" s="32">
        <v>0.41088753708096964</v>
      </c>
      <c r="AC41" s="32">
        <v>1.1234350076355513</v>
      </c>
      <c r="AD41" s="32">
        <v>0.86482043518946938</v>
      </c>
      <c r="AE41" s="32">
        <v>3.517944385662338</v>
      </c>
      <c r="AF41" s="32">
        <v>4.7897747179724464</v>
      </c>
      <c r="AG41" s="32">
        <v>3.4249464381200827</v>
      </c>
      <c r="AH41" s="32">
        <v>2.03889058940719</v>
      </c>
      <c r="AI41" s="32">
        <v>1.7299239539911122</v>
      </c>
      <c r="AJ41" s="32">
        <v>0.15367193886828265</v>
      </c>
      <c r="AK41" s="32">
        <v>1.9296305960165039</v>
      </c>
      <c r="AL41" s="32">
        <v>2.0326606459395569</v>
      </c>
      <c r="AM41" s="32">
        <v>0.22119445746192201</v>
      </c>
      <c r="AN41" s="32">
        <v>1.2672945607968762</v>
      </c>
      <c r="AO41" s="32">
        <v>1.5535799462389075</v>
      </c>
      <c r="AP41" s="32">
        <v>0.68776252360630008</v>
      </c>
      <c r="AQ41" s="32">
        <v>1.2689576770183946</v>
      </c>
      <c r="AR41" s="32">
        <v>8.9312661759294795E-2</v>
      </c>
    </row>
    <row r="42" spans="1:44" x14ac:dyDescent="0.2">
      <c r="A42" s="39">
        <v>3832.1</v>
      </c>
      <c r="B42" s="30">
        <v>-25.549999999999727</v>
      </c>
      <c r="C42" s="29" t="s">
        <v>1</v>
      </c>
      <c r="D42" s="29" t="s">
        <v>298</v>
      </c>
      <c r="E42" s="32">
        <v>0.14238642281422242</v>
      </c>
      <c r="F42" s="32">
        <v>2.0408720603371879</v>
      </c>
      <c r="G42" s="32">
        <v>1.1858088177598436</v>
      </c>
      <c r="H42" s="32">
        <v>1.6334886839520517</v>
      </c>
      <c r="I42" s="32">
        <v>0.5814112264914082</v>
      </c>
      <c r="J42" s="32">
        <v>0.5455418498629212</v>
      </c>
      <c r="K42" s="32">
        <v>7.4752871977466773E-2</v>
      </c>
      <c r="L42" s="32">
        <v>0.45597556829792651</v>
      </c>
      <c r="M42" s="32"/>
      <c r="N42" s="32">
        <v>0.17614710172199743</v>
      </c>
      <c r="O42" s="32">
        <v>0.63891343570484427</v>
      </c>
      <c r="P42" s="32">
        <v>4.0342819797363018E-2</v>
      </c>
      <c r="Q42" s="32">
        <v>1.3312551726532991</v>
      </c>
      <c r="R42" s="32">
        <v>9.4924281876148292E-2</v>
      </c>
      <c r="S42" s="32">
        <v>0.44226085874114535</v>
      </c>
      <c r="T42" s="32">
        <v>0.11153603120447422</v>
      </c>
      <c r="U42" s="32">
        <v>0.40936096559088947</v>
      </c>
      <c r="V42" s="32">
        <v>2.0114907349945708</v>
      </c>
      <c r="W42" s="32">
        <v>1.1990435605408205</v>
      </c>
      <c r="X42" s="32">
        <v>1.1371137933080262</v>
      </c>
      <c r="Y42" s="32">
        <v>1.7139106449860105E-2</v>
      </c>
      <c r="Z42" s="32">
        <v>1.8863158577952546</v>
      </c>
      <c r="AA42" s="32">
        <v>4.0173312151155613</v>
      </c>
      <c r="AB42" s="32">
        <v>0.36294578364409641</v>
      </c>
      <c r="AC42" s="32">
        <v>0.97000750542189018</v>
      </c>
      <c r="AD42" s="32">
        <v>0.73453313356543315</v>
      </c>
      <c r="AE42" s="32">
        <v>3.0526786103352235</v>
      </c>
      <c r="AF42" s="32">
        <v>4.0681835089777829</v>
      </c>
      <c r="AG42" s="32">
        <v>2.2506241025473868</v>
      </c>
      <c r="AH42" s="32">
        <v>2.1245721872617649</v>
      </c>
      <c r="AI42" s="32">
        <v>1.603109547642398</v>
      </c>
      <c r="AJ42" s="32">
        <v>0.12035042880725944</v>
      </c>
      <c r="AK42" s="32">
        <v>1.6315110947462985</v>
      </c>
      <c r="AL42" s="32">
        <v>1.4179314605249651</v>
      </c>
      <c r="AM42" s="32">
        <v>0.16809508248901261</v>
      </c>
      <c r="AN42" s="32">
        <v>2.3180170618862999</v>
      </c>
      <c r="AO42" s="32">
        <v>2.4856250534379347</v>
      </c>
      <c r="AP42" s="32">
        <v>0.94467915136359115</v>
      </c>
      <c r="AQ42" s="32">
        <v>1.1964414694806189</v>
      </c>
      <c r="AR42" s="32">
        <v>0.14848700576482843</v>
      </c>
    </row>
    <row r="43" spans="1:44" x14ac:dyDescent="0.2">
      <c r="A43" s="39">
        <v>3834.3</v>
      </c>
      <c r="B43" s="30">
        <v>-27.75</v>
      </c>
      <c r="C43" s="29" t="s">
        <v>1</v>
      </c>
      <c r="D43" s="29" t="s">
        <v>299</v>
      </c>
      <c r="E43" s="32">
        <v>0.16924951273602579</v>
      </c>
      <c r="F43" s="32">
        <v>1.2185964916993859</v>
      </c>
      <c r="G43" s="32">
        <v>2.4916291748906159</v>
      </c>
      <c r="H43" s="32">
        <v>2.4597595850969083</v>
      </c>
      <c r="I43" s="32">
        <v>1.3685032029798658</v>
      </c>
      <c r="J43" s="32">
        <v>0.77815867924609572</v>
      </c>
      <c r="K43" s="32">
        <v>1.1043530706025684</v>
      </c>
      <c r="L43" s="32">
        <v>0.99131857459672257</v>
      </c>
      <c r="M43" s="32"/>
      <c r="N43" s="32">
        <v>0.31470387183516785</v>
      </c>
      <c r="O43" s="32">
        <v>0.75511321066842274</v>
      </c>
      <c r="P43" s="32">
        <v>6.4314814839689802E-2</v>
      </c>
      <c r="Q43" s="32">
        <v>1.147594257088175</v>
      </c>
      <c r="R43" s="32">
        <v>9.3087232004814183E-2</v>
      </c>
      <c r="S43" s="32">
        <v>0.36927166415132895</v>
      </c>
      <c r="T43" s="32">
        <v>0.2301793373209951</v>
      </c>
      <c r="U43" s="32">
        <v>0.59237329457609023</v>
      </c>
      <c r="V43" s="32">
        <v>3.2479787444103998</v>
      </c>
      <c r="W43" s="32">
        <v>1.2604634764288238</v>
      </c>
      <c r="X43" s="32">
        <v>1.1106999273301694</v>
      </c>
      <c r="Y43" s="32">
        <v>3.761100283022796E-2</v>
      </c>
      <c r="Z43" s="32">
        <v>1.0415354629909279</v>
      </c>
      <c r="AA43" s="32">
        <v>4.763164858428155</v>
      </c>
      <c r="AB43" s="32">
        <v>0.47788097713701405</v>
      </c>
      <c r="AC43" s="32">
        <v>1.105763483208702</v>
      </c>
      <c r="AD43" s="32">
        <v>0.88654506671251609</v>
      </c>
      <c r="AE43" s="32">
        <v>2.7387648424556903</v>
      </c>
      <c r="AF43" s="32">
        <v>6.6249094985244392</v>
      </c>
      <c r="AG43" s="32">
        <v>2.9263786718228979</v>
      </c>
      <c r="AH43" s="32">
        <v>2.063014330917504</v>
      </c>
      <c r="AI43" s="32">
        <v>1.4476234919123907</v>
      </c>
      <c r="AJ43" s="32">
        <v>0.13298176000687742</v>
      </c>
      <c r="AK43" s="32">
        <v>1.6237375128112477</v>
      </c>
      <c r="AL43" s="32">
        <v>1.4893957120770269</v>
      </c>
      <c r="AM43" s="32">
        <v>0.18335363879736133</v>
      </c>
      <c r="AN43" s="32">
        <v>2.5810550692243939</v>
      </c>
      <c r="AO43" s="32">
        <v>2.7459274393896598</v>
      </c>
      <c r="AP43" s="32">
        <v>1.1196506227152476</v>
      </c>
      <c r="AQ43" s="32">
        <v>1.3257878497655353</v>
      </c>
      <c r="AR43" s="32">
        <v>9.8994068122733508E-2</v>
      </c>
    </row>
    <row r="44" spans="1:44" x14ac:dyDescent="0.2">
      <c r="A44" s="39">
        <v>3835.3</v>
      </c>
      <c r="B44" s="30">
        <v>-28.75</v>
      </c>
      <c r="C44" s="29" t="s">
        <v>1</v>
      </c>
      <c r="D44" s="29" t="s">
        <v>300</v>
      </c>
      <c r="E44" s="32">
        <v>6.3549213486017317E-2</v>
      </c>
      <c r="F44" s="32">
        <v>1.1438858427483116</v>
      </c>
      <c r="G44" s="32">
        <v>1.0974699856316781</v>
      </c>
      <c r="H44" s="32">
        <v>1.2964039551147533</v>
      </c>
      <c r="I44" s="32">
        <v>0.55197031142140751</v>
      </c>
      <c r="J44" s="32">
        <v>0.43827043783460218</v>
      </c>
      <c r="K44" s="32">
        <v>8.9604391015284404E-2</v>
      </c>
      <c r="L44" s="32">
        <v>0.47026417979652807</v>
      </c>
      <c r="M44" s="32"/>
      <c r="N44" s="32">
        <v>0.14484607848658032</v>
      </c>
      <c r="O44" s="32">
        <v>0.62571533278540126</v>
      </c>
      <c r="P44" s="32">
        <v>3.3045591012728998E-2</v>
      </c>
      <c r="Q44" s="32">
        <v>1.1283860345809902</v>
      </c>
      <c r="R44" s="32">
        <v>8.2613977531822508E-2</v>
      </c>
      <c r="S44" s="32">
        <v>0.33507767110809122</v>
      </c>
      <c r="T44" s="32">
        <v>8.3884961801542854E-2</v>
      </c>
      <c r="U44" s="32">
        <v>0.46390925844792635</v>
      </c>
      <c r="V44" s="32">
        <v>1.4586057571552546</v>
      </c>
      <c r="W44" s="32">
        <v>0.89972307514413985</v>
      </c>
      <c r="X44" s="32">
        <v>0.9002805243852452</v>
      </c>
      <c r="Y44" s="32">
        <v>3.1068504370941795E-2</v>
      </c>
      <c r="Z44" s="32">
        <v>0.78214416598175152</v>
      </c>
      <c r="AA44" s="32">
        <v>4.357660353326902</v>
      </c>
      <c r="AB44" s="32">
        <v>0.41867717120199643</v>
      </c>
      <c r="AC44" s="32">
        <v>0.98607196259136853</v>
      </c>
      <c r="AD44" s="32">
        <v>0.81706131624879397</v>
      </c>
      <c r="AE44" s="32">
        <v>2.414870112468658</v>
      </c>
      <c r="AF44" s="32">
        <v>5.5197031142140753</v>
      </c>
      <c r="AG44" s="32">
        <v>2.4722694020689318</v>
      </c>
      <c r="AH44" s="32">
        <v>1.9150641361326841</v>
      </c>
      <c r="AI44" s="32">
        <v>1.5495191203186351</v>
      </c>
      <c r="AJ44" s="32">
        <v>0.1198356597164898</v>
      </c>
      <c r="AK44" s="32">
        <v>1.5887303371504329</v>
      </c>
      <c r="AL44" s="32">
        <v>1.5569557304074244</v>
      </c>
      <c r="AM44" s="32">
        <v>0.11650689139103175</v>
      </c>
      <c r="AN44" s="32">
        <v>1.9836433066706836</v>
      </c>
      <c r="AO44" s="32">
        <v>2.3995306471444469</v>
      </c>
      <c r="AP44" s="32">
        <v>0.86524698361731278</v>
      </c>
      <c r="AQ44" s="32">
        <v>1.1544773783293145</v>
      </c>
      <c r="AR44" s="32">
        <v>5.0136205595447222E-2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&amp;LLounejeva et al., 2023&amp;C&amp;16&amp;A&amp;R&amp;P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A5C2-FF76-404A-A716-963836248FD8}">
  <dimension ref="A1:BR71"/>
  <sheetViews>
    <sheetView zoomScale="60" zoomScaleNormal="60" zoomScalePageLayoutView="57" workbookViewId="0">
      <selection activeCell="A2" sqref="A2"/>
    </sheetView>
  </sheetViews>
  <sheetFormatPr baseColWidth="10" defaultColWidth="6.5" defaultRowHeight="16" x14ac:dyDescent="0.2"/>
  <cols>
    <col min="1" max="1" width="12.1640625" style="51" customWidth="1"/>
    <col min="2" max="2" width="12.6640625" style="50" customWidth="1"/>
    <col min="3" max="3" width="8" style="50" bestFit="1" customWidth="1"/>
    <col min="4" max="4" width="8.6640625" style="50" customWidth="1"/>
    <col min="5" max="5" width="8" style="50" customWidth="1"/>
    <col min="6" max="22" width="8.6640625" style="50" customWidth="1"/>
    <col min="23" max="23" width="22.6640625" style="50" bestFit="1" customWidth="1"/>
    <col min="25" max="16384" width="6.5" style="50"/>
  </cols>
  <sheetData>
    <row r="1" spans="1:70" s="28" customFormat="1" ht="66" customHeight="1" x14ac:dyDescent="0.2">
      <c r="A1" s="58" t="s">
        <v>207</v>
      </c>
      <c r="B1" s="59" t="s">
        <v>210</v>
      </c>
      <c r="C1" s="59" t="s">
        <v>346</v>
      </c>
      <c r="D1" s="59" t="s">
        <v>449</v>
      </c>
      <c r="E1" s="59" t="s">
        <v>450</v>
      </c>
      <c r="F1" s="59" t="s">
        <v>348</v>
      </c>
      <c r="G1" s="59" t="s">
        <v>211</v>
      </c>
      <c r="H1" s="59" t="s">
        <v>349</v>
      </c>
      <c r="I1" s="59" t="s">
        <v>352</v>
      </c>
      <c r="J1" s="59" t="s">
        <v>354</v>
      </c>
      <c r="K1" s="59" t="s">
        <v>355</v>
      </c>
      <c r="L1" s="59" t="s">
        <v>442</v>
      </c>
      <c r="M1" s="59" t="s">
        <v>448</v>
      </c>
      <c r="N1" s="59" t="s">
        <v>358</v>
      </c>
      <c r="O1" s="59" t="s">
        <v>359</v>
      </c>
      <c r="P1" s="59" t="s">
        <v>347</v>
      </c>
      <c r="Q1" s="59" t="s">
        <v>353</v>
      </c>
      <c r="R1" s="59" t="s">
        <v>360</v>
      </c>
      <c r="S1" s="59" t="s">
        <v>350</v>
      </c>
      <c r="T1" s="59" t="s">
        <v>351</v>
      </c>
      <c r="U1" s="59" t="s">
        <v>356</v>
      </c>
      <c r="V1" s="59" t="s">
        <v>357</v>
      </c>
      <c r="W1" s="50" t="s">
        <v>206</v>
      </c>
      <c r="X1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</row>
    <row r="2" spans="1:70" x14ac:dyDescent="0.2">
      <c r="A2" s="60">
        <v>3788.7</v>
      </c>
      <c r="B2" s="61" t="s">
        <v>257</v>
      </c>
      <c r="C2" s="62">
        <v>17.850000000000364</v>
      </c>
      <c r="D2" s="63">
        <v>-30.616708232573206</v>
      </c>
      <c r="E2" s="63">
        <v>0.82718446601941742</v>
      </c>
      <c r="F2" s="63">
        <v>0.5472901168969182</v>
      </c>
      <c r="G2" s="63">
        <v>2.4972688791504001</v>
      </c>
      <c r="H2" s="63">
        <v>0.4527098831030818</v>
      </c>
      <c r="I2" s="63">
        <v>0.44817073170731708</v>
      </c>
      <c r="J2" s="63">
        <v>0.7720588235294118</v>
      </c>
      <c r="K2" s="63">
        <v>161.53028692879914</v>
      </c>
      <c r="L2" s="63">
        <v>2.6451612903225801</v>
      </c>
      <c r="M2" s="63">
        <v>3.2835871493300051</v>
      </c>
      <c r="N2" s="63">
        <v>1.3015873015873016</v>
      </c>
      <c r="O2" s="63">
        <v>0.34745762711864409</v>
      </c>
      <c r="P2" s="63">
        <v>0.79627948508073521</v>
      </c>
      <c r="Q2" s="63">
        <v>0.40211640211640209</v>
      </c>
      <c r="R2" s="64">
        <v>295.14563106796112</v>
      </c>
      <c r="S2" s="63">
        <v>0.3379383634431456</v>
      </c>
      <c r="T2" s="64">
        <v>45.696068012752391</v>
      </c>
      <c r="U2" s="64">
        <v>17.063492063492063</v>
      </c>
      <c r="V2" s="63">
        <v>34.529411764705884</v>
      </c>
      <c r="W2" s="50" t="s">
        <v>443</v>
      </c>
    </row>
    <row r="3" spans="1:70" x14ac:dyDescent="0.2">
      <c r="A3" s="60">
        <v>3790</v>
      </c>
      <c r="B3" s="61" t="s">
        <v>258</v>
      </c>
      <c r="C3" s="62">
        <v>16.550000000000182</v>
      </c>
      <c r="D3" s="63"/>
      <c r="E3" s="63">
        <v>1.0300375469336671</v>
      </c>
      <c r="F3" s="63">
        <v>1.0390117035110533</v>
      </c>
      <c r="G3" s="63">
        <v>6.4676777850352902</v>
      </c>
      <c r="H3" s="63">
        <v>1.0702210663198959</v>
      </c>
      <c r="I3" s="63">
        <v>0.47960199004975129</v>
      </c>
      <c r="J3" s="63">
        <v>0.73076923076923073</v>
      </c>
      <c r="K3" s="63">
        <v>326.39791937581271</v>
      </c>
      <c r="L3" s="63">
        <v>3.5357142857142851</v>
      </c>
      <c r="M3" s="63">
        <v>2.2960327483164766</v>
      </c>
      <c r="N3" s="63">
        <v>2.4114832535885169</v>
      </c>
      <c r="O3" s="63">
        <v>1.575</v>
      </c>
      <c r="P3" s="63">
        <v>-0.1201345205712343</v>
      </c>
      <c r="Q3" s="63">
        <v>0.89964157706093173</v>
      </c>
      <c r="R3" s="64">
        <v>314.14267834793492</v>
      </c>
      <c r="S3" s="63">
        <v>0.83615084525357597</v>
      </c>
      <c r="T3" s="64">
        <v>88.42652795838751</v>
      </c>
      <c r="U3" s="64">
        <v>29.437229437229437</v>
      </c>
      <c r="V3" s="63">
        <v>36.38461538461538</v>
      </c>
      <c r="W3" s="50" t="s">
        <v>443</v>
      </c>
    </row>
    <row r="4" spans="1:70" x14ac:dyDescent="0.2">
      <c r="A4" s="60">
        <v>3791.7</v>
      </c>
      <c r="B4" s="61" t="s">
        <v>259</v>
      </c>
      <c r="C4" s="62">
        <v>14.850000000000364</v>
      </c>
      <c r="D4" s="63">
        <v>-29.372122194267437</v>
      </c>
      <c r="E4" s="63">
        <v>1.1159420289855073</v>
      </c>
      <c r="F4" s="63">
        <v>1.3818424566088117</v>
      </c>
      <c r="G4" s="63">
        <v>4.7675213978993201</v>
      </c>
      <c r="H4" s="63">
        <v>1.5420560747663552</v>
      </c>
      <c r="I4" s="63">
        <v>0.46853932584269664</v>
      </c>
      <c r="J4" s="63">
        <v>0.47302904564315351</v>
      </c>
      <c r="K4" s="63">
        <v>53.538050734312414</v>
      </c>
      <c r="L4" s="63">
        <v>9.8529411764705888</v>
      </c>
      <c r="M4" s="63">
        <v>7.02671203841075</v>
      </c>
      <c r="N4" s="63">
        <v>2.5964912280701755</v>
      </c>
      <c r="O4" s="63">
        <v>2.2769230769230768</v>
      </c>
      <c r="P4" s="63">
        <v>1.1794410681607663</v>
      </c>
      <c r="Q4" s="63">
        <v>0.1268987341772152</v>
      </c>
      <c r="R4" s="64">
        <v>38.743961352657003</v>
      </c>
      <c r="S4" s="63">
        <v>0.78905206942590123</v>
      </c>
      <c r="T4" s="64">
        <v>62.750333778371157</v>
      </c>
      <c r="U4" s="64">
        <v>20.171673819742487</v>
      </c>
      <c r="V4" s="63">
        <v>35.769230769230766</v>
      </c>
      <c r="W4" s="50" t="s">
        <v>443</v>
      </c>
    </row>
    <row r="5" spans="1:70" x14ac:dyDescent="0.2">
      <c r="A5" s="60">
        <v>3796.8</v>
      </c>
      <c r="B5" s="61" t="s">
        <v>260</v>
      </c>
      <c r="C5" s="62">
        <v>9.75</v>
      </c>
      <c r="D5" s="63">
        <v>-24.433287</v>
      </c>
      <c r="E5" s="63">
        <v>1.1777777777777778</v>
      </c>
      <c r="F5" s="63">
        <v>1.8472906403940887</v>
      </c>
      <c r="G5" s="63">
        <v>6.9552512784321303</v>
      </c>
      <c r="H5" s="63">
        <v>2.1756978653530377</v>
      </c>
      <c r="I5" s="63">
        <v>0.46121593291404611</v>
      </c>
      <c r="J5" s="63">
        <v>0.53826530612244894</v>
      </c>
      <c r="K5" s="63">
        <v>68.637110016420365</v>
      </c>
      <c r="L5" s="63">
        <v>10.701754385964913</v>
      </c>
      <c r="M5" s="63">
        <v>8.7703517181554318</v>
      </c>
      <c r="N5" s="63">
        <v>4.1990521327014214</v>
      </c>
      <c r="O5" s="63">
        <v>1.8458333333333334</v>
      </c>
      <c r="P5" s="63">
        <v>0.9724796925795357</v>
      </c>
      <c r="Q5" s="63">
        <v>0.17711864406779662</v>
      </c>
      <c r="R5" s="64">
        <v>37.155555555555559</v>
      </c>
      <c r="S5" s="63">
        <v>1.5467980295566504</v>
      </c>
      <c r="T5" s="64">
        <v>172.41379310344828</v>
      </c>
      <c r="U5" s="64">
        <v>23.281596452328159</v>
      </c>
      <c r="V5" s="63">
        <v>38.928571428571431</v>
      </c>
      <c r="W5" s="50" t="s">
        <v>443</v>
      </c>
    </row>
    <row r="6" spans="1:70" x14ac:dyDescent="0.2">
      <c r="A6" s="60">
        <v>3797.8</v>
      </c>
      <c r="B6" s="61" t="s">
        <v>261</v>
      </c>
      <c r="C6" s="62">
        <v>8.75</v>
      </c>
      <c r="D6" s="63"/>
      <c r="E6" s="63">
        <v>1.0523809523809524</v>
      </c>
      <c r="F6" s="63">
        <v>1.3614262560777959</v>
      </c>
      <c r="G6" s="63">
        <v>5.5472802673138597</v>
      </c>
      <c r="H6" s="63">
        <v>1.4327390599675851</v>
      </c>
      <c r="I6" s="63">
        <v>0.3968253968253968</v>
      </c>
      <c r="J6" s="63">
        <v>0.8214285714285714</v>
      </c>
      <c r="K6" s="63">
        <v>139.05996758508914</v>
      </c>
      <c r="L6" s="63">
        <v>3.9239130434782616</v>
      </c>
      <c r="M6" s="63">
        <v>3.2538467735902388</v>
      </c>
      <c r="N6" s="63">
        <v>4.2318840579710146</v>
      </c>
      <c r="O6" s="63">
        <v>0.95217391304347831</v>
      </c>
      <c r="P6" s="63">
        <v>0.6788112688596003</v>
      </c>
      <c r="Q6" s="63">
        <v>0.33515624999999999</v>
      </c>
      <c r="R6" s="64">
        <v>102.14285714285714</v>
      </c>
      <c r="S6" s="63">
        <v>1.6126418152350079</v>
      </c>
      <c r="T6" s="64">
        <v>622.36628849270664</v>
      </c>
      <c r="U6" s="64">
        <v>38.70967741935484</v>
      </c>
      <c r="V6" s="63">
        <v>38.222222222222221</v>
      </c>
      <c r="W6" s="50" t="s">
        <v>443</v>
      </c>
    </row>
    <row r="7" spans="1:70" x14ac:dyDescent="0.2">
      <c r="A7" s="60">
        <v>3798.6</v>
      </c>
      <c r="B7" s="61" t="s">
        <v>262</v>
      </c>
      <c r="C7" s="62">
        <v>7.9500000000002728</v>
      </c>
      <c r="D7" s="63">
        <v>-28.606169999999999</v>
      </c>
      <c r="E7" s="63">
        <v>1.1979865771812079</v>
      </c>
      <c r="F7" s="63">
        <v>2.3390894819466248</v>
      </c>
      <c r="G7" s="63"/>
      <c r="H7" s="63">
        <v>2.8021978021978025</v>
      </c>
      <c r="I7" s="63">
        <v>0.45549738219895286</v>
      </c>
      <c r="J7" s="63">
        <v>0.59135802469135801</v>
      </c>
      <c r="K7" s="63">
        <v>71.899529042386177</v>
      </c>
      <c r="L7" s="63">
        <v>11.6</v>
      </c>
      <c r="M7" s="63" t="s">
        <v>263</v>
      </c>
      <c r="N7" s="63">
        <v>2.2233820459290188</v>
      </c>
      <c r="O7" s="63">
        <v>1.5214285714285714</v>
      </c>
      <c r="P7" s="63">
        <v>2.3404134076467926</v>
      </c>
      <c r="Q7" s="63">
        <v>0.18102766798418973</v>
      </c>
      <c r="R7" s="64">
        <v>30.738255033557046</v>
      </c>
      <c r="S7" s="63">
        <v>0.62951334379905799</v>
      </c>
      <c r="T7" s="64">
        <v>64.364207221350071</v>
      </c>
      <c r="U7" s="64">
        <v>11.294765840220387</v>
      </c>
      <c r="V7" s="63">
        <v>35.846153846153847</v>
      </c>
      <c r="W7" s="50" t="s">
        <v>443</v>
      </c>
    </row>
    <row r="8" spans="1:70" x14ac:dyDescent="0.2">
      <c r="A8" s="60">
        <v>3799.2</v>
      </c>
      <c r="B8" s="61" t="s">
        <v>264</v>
      </c>
      <c r="C8" s="62">
        <v>7.3500000000003638</v>
      </c>
      <c r="D8" s="63">
        <v>-29.403218315038806</v>
      </c>
      <c r="E8" s="63">
        <v>1.0679933665008292</v>
      </c>
      <c r="F8" s="63">
        <v>1.0541958041958044</v>
      </c>
      <c r="G8" s="63">
        <v>3.8604174804576199</v>
      </c>
      <c r="H8" s="63">
        <v>1.1258741258741261</v>
      </c>
      <c r="I8" s="63">
        <v>0.50653120464441215</v>
      </c>
      <c r="J8" s="63">
        <v>0.80202020202020208</v>
      </c>
      <c r="K8" s="63">
        <v>43.531468531468533</v>
      </c>
      <c r="L8" s="63">
        <v>5.9230769230769234</v>
      </c>
      <c r="M8" s="63">
        <v>3.9892058509108348</v>
      </c>
      <c r="N8" s="63">
        <v>22.418136020151131</v>
      </c>
      <c r="O8" s="63">
        <v>4.6842105263157894</v>
      </c>
      <c r="P8" s="63">
        <v>0.34918616655196144</v>
      </c>
      <c r="Q8" s="63">
        <v>0.10969162995594714</v>
      </c>
      <c r="R8" s="64">
        <v>41.293532338308459</v>
      </c>
      <c r="S8" s="63">
        <v>2.6223776223776225</v>
      </c>
      <c r="T8" s="64">
        <v>75.174825174825173</v>
      </c>
      <c r="U8" s="64">
        <v>23.497267759562842</v>
      </c>
      <c r="V8" s="63">
        <v>37.133333333333333</v>
      </c>
      <c r="W8" s="50" t="s">
        <v>443</v>
      </c>
    </row>
    <row r="9" spans="1:70" x14ac:dyDescent="0.2">
      <c r="A9" s="60">
        <v>3799.9</v>
      </c>
      <c r="B9" s="61" t="s">
        <v>265</v>
      </c>
      <c r="C9" s="62">
        <v>6.6500000000000909</v>
      </c>
      <c r="D9" s="63">
        <v>-20.453311000000003</v>
      </c>
      <c r="E9" s="63">
        <v>0.81971153846153844</v>
      </c>
      <c r="F9" s="63">
        <v>0.53677419354838707</v>
      </c>
      <c r="G9" s="63"/>
      <c r="H9" s="63">
        <v>0.44</v>
      </c>
      <c r="I9" s="63">
        <v>0.38738738738738737</v>
      </c>
      <c r="J9" s="63">
        <v>1.1310679611650485</v>
      </c>
      <c r="K9" s="63">
        <v>361.29032258064518</v>
      </c>
      <c r="L9" s="63">
        <v>0.58571428571428574</v>
      </c>
      <c r="M9" s="63" t="s">
        <v>263</v>
      </c>
      <c r="N9" s="63">
        <v>2.1287553648068669</v>
      </c>
      <c r="O9" s="63">
        <v>0.53913043478260869</v>
      </c>
      <c r="P9" s="63">
        <v>0.53868099340617026</v>
      </c>
      <c r="Q9" s="63">
        <v>0.7407407407407407</v>
      </c>
      <c r="R9" s="64">
        <v>673.07692307692309</v>
      </c>
      <c r="S9" s="63">
        <v>0.61806451612903224</v>
      </c>
      <c r="T9" s="64">
        <v>56.774193548387096</v>
      </c>
      <c r="U9" s="64">
        <v>16.793893129770993</v>
      </c>
      <c r="V9" s="63">
        <v>36.26315789473685</v>
      </c>
      <c r="W9" s="50" t="s">
        <v>443</v>
      </c>
    </row>
    <row r="10" spans="1:70" x14ac:dyDescent="0.2">
      <c r="A10" s="60">
        <v>3800.4</v>
      </c>
      <c r="B10" s="61" t="s">
        <v>266</v>
      </c>
      <c r="C10" s="62">
        <v>6.1500000000000909</v>
      </c>
      <c r="D10" s="63">
        <v>-30.605815405262387</v>
      </c>
      <c r="E10" s="63">
        <v>1.0349650349650352</v>
      </c>
      <c r="F10" s="63">
        <v>0.99076212471131642</v>
      </c>
      <c r="G10" s="63"/>
      <c r="H10" s="63">
        <v>1.0254041570438799</v>
      </c>
      <c r="I10" s="63">
        <v>0.46525423728813559</v>
      </c>
      <c r="J10" s="63">
        <v>1.2266187050359711</v>
      </c>
      <c r="K10" s="63">
        <v>228.63741339491918</v>
      </c>
      <c r="L10" s="63">
        <v>3.3666666666666667</v>
      </c>
      <c r="M10" s="63" t="s">
        <v>263</v>
      </c>
      <c r="N10" s="63">
        <v>1.064516129032258</v>
      </c>
      <c r="O10" s="63">
        <v>1.2964285714285715</v>
      </c>
      <c r="P10" s="63">
        <v>1.6199811429565281</v>
      </c>
      <c r="Q10" s="63">
        <v>0.573913043478261</v>
      </c>
      <c r="R10" s="64">
        <v>230.76923076923077</v>
      </c>
      <c r="S10" s="63">
        <v>0.24133949191685911</v>
      </c>
      <c r="T10" s="64">
        <v>139.72286374133949</v>
      </c>
      <c r="U10" s="64">
        <v>27.816091954022987</v>
      </c>
      <c r="V10" s="63">
        <v>40.125</v>
      </c>
      <c r="W10" s="50" t="s">
        <v>443</v>
      </c>
    </row>
    <row r="11" spans="1:70" x14ac:dyDescent="0.2">
      <c r="A11" s="60">
        <v>3800.6</v>
      </c>
      <c r="B11" s="61" t="s">
        <v>267</v>
      </c>
      <c r="C11" s="62">
        <v>5.9500000000002728</v>
      </c>
      <c r="D11" s="63">
        <v>-24.524664000000001</v>
      </c>
      <c r="E11" s="63">
        <v>1.0790697674418606</v>
      </c>
      <c r="F11" s="63">
        <v>1.3077858880778588</v>
      </c>
      <c r="G11" s="63">
        <v>2.50459634715431</v>
      </c>
      <c r="H11" s="63">
        <v>1.411192214111922</v>
      </c>
      <c r="I11" s="63">
        <v>0.50994764397905767</v>
      </c>
      <c r="J11" s="63">
        <v>1.0236220472440944</v>
      </c>
      <c r="K11" s="63">
        <v>68.126520681265205</v>
      </c>
      <c r="L11" s="63">
        <v>5.2051282051282053</v>
      </c>
      <c r="M11" s="63">
        <v>8.1050984615004324</v>
      </c>
      <c r="N11" s="63">
        <v>1.1346153846153846</v>
      </c>
      <c r="O11" s="63">
        <v>0.61458333333333337</v>
      </c>
      <c r="P11" s="63">
        <v>2.2955051546391751</v>
      </c>
      <c r="Q11" s="63">
        <v>0.17177914110429449</v>
      </c>
      <c r="R11" s="64">
        <v>52.093023255813954</v>
      </c>
      <c r="S11" s="63">
        <v>0.21776155717761556</v>
      </c>
      <c r="T11" s="64">
        <v>94.890510948905103</v>
      </c>
      <c r="U11" s="64">
        <v>28.467153284671536</v>
      </c>
      <c r="V11" s="63">
        <v>36.733333333333334</v>
      </c>
      <c r="W11" s="50" t="s">
        <v>443</v>
      </c>
    </row>
    <row r="12" spans="1:70" x14ac:dyDescent="0.2">
      <c r="A12" s="60">
        <v>3801.1</v>
      </c>
      <c r="B12" s="61" t="s">
        <v>268</v>
      </c>
      <c r="C12" s="62">
        <v>5.4500000000002728</v>
      </c>
      <c r="D12" s="63">
        <v>-29.869538774822026</v>
      </c>
      <c r="E12" s="63">
        <v>0.98674521354933731</v>
      </c>
      <c r="F12" s="63">
        <v>0.67562189054726363</v>
      </c>
      <c r="G12" s="63">
        <v>5.1268165705008304</v>
      </c>
      <c r="H12" s="63">
        <v>0.66666666666666663</v>
      </c>
      <c r="I12" s="63">
        <v>0.46007067137809182</v>
      </c>
      <c r="J12" s="63">
        <v>1.2048192771084338</v>
      </c>
      <c r="K12" s="63">
        <v>73.333333333333329</v>
      </c>
      <c r="L12" s="63">
        <v>4.048780487804879</v>
      </c>
      <c r="M12" s="63">
        <v>3.2378767158385724</v>
      </c>
      <c r="N12" s="63">
        <v>1.2849999999999999</v>
      </c>
      <c r="O12" s="63">
        <v>0.64249999999999996</v>
      </c>
      <c r="P12" s="63">
        <v>0.88685210537763726</v>
      </c>
      <c r="Q12" s="63">
        <v>0.18242574257425739</v>
      </c>
      <c r="R12" s="64">
        <v>108.5419734904271</v>
      </c>
      <c r="S12" s="63">
        <v>0.40199004975124375</v>
      </c>
      <c r="T12" s="64">
        <v>65.671641791044777</v>
      </c>
      <c r="U12" s="64">
        <v>18.032786885245901</v>
      </c>
      <c r="V12" s="63">
        <v>35.999999999999993</v>
      </c>
      <c r="W12" s="50" t="s">
        <v>443</v>
      </c>
    </row>
    <row r="13" spans="1:70" x14ac:dyDescent="0.2">
      <c r="A13" s="60">
        <v>3801.7</v>
      </c>
      <c r="B13" s="61" t="s">
        <v>269</v>
      </c>
      <c r="C13" s="62">
        <v>4.8500000000003638</v>
      </c>
      <c r="D13" s="63">
        <v>-27.438575</v>
      </c>
      <c r="E13" s="63">
        <v>1.0019267822736029</v>
      </c>
      <c r="F13" s="63">
        <v>0.67402597402597408</v>
      </c>
      <c r="G13" s="63">
        <v>5.87788575376109</v>
      </c>
      <c r="H13" s="63">
        <v>0.67532467532467533</v>
      </c>
      <c r="I13" s="63">
        <v>0.48975609756097566</v>
      </c>
      <c r="J13" s="63">
        <v>1.0596026490066226</v>
      </c>
      <c r="K13" s="63">
        <v>254.54545454545453</v>
      </c>
      <c r="L13" s="63">
        <v>2.8312499999999998</v>
      </c>
      <c r="M13" s="63">
        <v>1.5413705504913509</v>
      </c>
      <c r="N13" s="63">
        <v>2.2687499999999998</v>
      </c>
      <c r="O13" s="63">
        <v>0.72599999999999998</v>
      </c>
      <c r="P13" s="63">
        <v>0.50901523846850127</v>
      </c>
      <c r="Q13" s="63">
        <v>0.64900662251655628</v>
      </c>
      <c r="R13" s="64">
        <v>377.64932562620419</v>
      </c>
      <c r="S13" s="63">
        <v>0.99870129870129876</v>
      </c>
      <c r="T13" s="64">
        <v>77.922077922077918</v>
      </c>
      <c r="U13" s="64">
        <v>19.54397394136808</v>
      </c>
      <c r="V13" s="63">
        <v>35.705882352941181</v>
      </c>
      <c r="W13" s="50" t="s">
        <v>443</v>
      </c>
    </row>
    <row r="14" spans="1:70" x14ac:dyDescent="0.2">
      <c r="A14" s="60">
        <v>3802.1</v>
      </c>
      <c r="B14" s="61" t="s">
        <v>270</v>
      </c>
      <c r="C14" s="62">
        <v>4.4500000000002728</v>
      </c>
      <c r="D14" s="63">
        <v>-30.790661428736694</v>
      </c>
      <c r="E14" s="63">
        <v>1.1764705882352942</v>
      </c>
      <c r="F14" s="63">
        <v>1.2539515279241307</v>
      </c>
      <c r="G14" s="63">
        <v>4.81168228996221</v>
      </c>
      <c r="H14" s="63">
        <v>1.4752370916754478</v>
      </c>
      <c r="I14" s="63">
        <v>0.46400000000000002</v>
      </c>
      <c r="J14" s="63">
        <v>0.87272727272727268</v>
      </c>
      <c r="K14" s="63">
        <v>174.92096944151737</v>
      </c>
      <c r="L14" s="63">
        <v>4.5394736842105265</v>
      </c>
      <c r="M14" s="63">
        <v>3.5850247294975657</v>
      </c>
      <c r="N14" s="63">
        <v>1.0833333333333333</v>
      </c>
      <c r="O14" s="63">
        <v>1.4181818181818182</v>
      </c>
      <c r="P14" s="63">
        <v>2.6924399769227354</v>
      </c>
      <c r="Q14" s="63">
        <v>0.43799472295514513</v>
      </c>
      <c r="R14" s="64">
        <v>139.49579831932772</v>
      </c>
      <c r="S14" s="63">
        <v>0.10432033719704953</v>
      </c>
      <c r="T14" s="64">
        <v>54.794520547945204</v>
      </c>
      <c r="U14" s="64">
        <v>27.807486631016044</v>
      </c>
      <c r="V14" s="63">
        <v>32.823529411764703</v>
      </c>
      <c r="W14" s="50" t="s">
        <v>443</v>
      </c>
    </row>
    <row r="15" spans="1:70" x14ac:dyDescent="0.2">
      <c r="A15" s="60">
        <v>3803.2</v>
      </c>
      <c r="B15" s="61" t="s">
        <v>271</v>
      </c>
      <c r="C15" s="62">
        <v>3.3500000000003638</v>
      </c>
      <c r="D15" s="63">
        <v>-31.067561675555915</v>
      </c>
      <c r="E15" s="63">
        <v>0.93556085918854404</v>
      </c>
      <c r="F15" s="63">
        <v>0.56929347826086962</v>
      </c>
      <c r="G15" s="63">
        <v>4.4691647880743703</v>
      </c>
      <c r="H15" s="63">
        <v>0.53260869565217384</v>
      </c>
      <c r="I15" s="63">
        <v>0.47315175097276263</v>
      </c>
      <c r="J15" s="63">
        <v>1.005050505050505</v>
      </c>
      <c r="K15" s="63">
        <v>812.5</v>
      </c>
      <c r="L15" s="63">
        <v>0.55833333333333324</v>
      </c>
      <c r="M15" s="63">
        <v>0.44974846426865561</v>
      </c>
      <c r="N15" s="63">
        <v>5.6281407035175883</v>
      </c>
      <c r="O15" s="63">
        <v>1.0566037735849056</v>
      </c>
      <c r="P15" s="63">
        <v>0.32390831599436209</v>
      </c>
      <c r="Q15" s="63">
        <v>1.7485380116959062</v>
      </c>
      <c r="R15" s="64">
        <v>1427.2076372315034</v>
      </c>
      <c r="S15" s="63">
        <v>1.5285326086956521</v>
      </c>
      <c r="T15" s="64">
        <v>74.728260869565219</v>
      </c>
      <c r="U15" s="64">
        <v>17.571884984025559</v>
      </c>
      <c r="V15" s="63">
        <v>34.06666666666667</v>
      </c>
      <c r="W15" s="50" t="s">
        <v>443</v>
      </c>
    </row>
    <row r="16" spans="1:70" x14ac:dyDescent="0.2">
      <c r="A16" s="60">
        <v>3803.2</v>
      </c>
      <c r="B16" s="61" t="s">
        <v>272</v>
      </c>
      <c r="C16" s="62">
        <v>3.3500000000003638</v>
      </c>
      <c r="D16" s="63">
        <v>-31.067561675555915</v>
      </c>
      <c r="E16" s="63">
        <v>0.97189349112426038</v>
      </c>
      <c r="F16" s="63">
        <v>0.66930693069306935</v>
      </c>
      <c r="G16" s="63"/>
      <c r="H16" s="63">
        <v>0.65049504950495052</v>
      </c>
      <c r="I16" s="63">
        <v>0.46892655367231639</v>
      </c>
      <c r="J16" s="63">
        <v>1.2432432432432432</v>
      </c>
      <c r="K16" s="63">
        <v>43.663366336633665</v>
      </c>
      <c r="L16" s="63">
        <v>3.4699999999999998</v>
      </c>
      <c r="M16" s="63" t="s">
        <v>263</v>
      </c>
      <c r="N16" s="63">
        <v>0.94347826086956521</v>
      </c>
      <c r="O16" s="63">
        <v>0.86799999999999999</v>
      </c>
      <c r="P16" s="63">
        <v>0.98438549601955205</v>
      </c>
      <c r="Q16" s="63">
        <v>0.10970149253731341</v>
      </c>
      <c r="R16" s="64">
        <v>65.23668639053254</v>
      </c>
      <c r="S16" s="63">
        <v>0.27029702970297032</v>
      </c>
      <c r="T16" s="64">
        <v>162.37623762376239</v>
      </c>
      <c r="U16" s="64">
        <v>50.152905198776757</v>
      </c>
      <c r="V16" s="63">
        <v>37.611111111111114</v>
      </c>
      <c r="W16" s="50" t="s">
        <v>443</v>
      </c>
    </row>
    <row r="17" spans="1:23" x14ac:dyDescent="0.2">
      <c r="A17" s="60">
        <v>3804.6</v>
      </c>
      <c r="B17" s="61" t="s">
        <v>273</v>
      </c>
      <c r="C17" s="62">
        <v>1.9500000000002728</v>
      </c>
      <c r="D17" s="63">
        <v>-31.641917000000003</v>
      </c>
      <c r="E17" s="63">
        <v>1.0125714285714287</v>
      </c>
      <c r="F17" s="63">
        <v>0.95005428881650367</v>
      </c>
      <c r="G17" s="63">
        <v>3.9017672898787898</v>
      </c>
      <c r="H17" s="63">
        <v>0.96199782844733972</v>
      </c>
      <c r="I17" s="63">
        <v>0.52511013215859037</v>
      </c>
      <c r="J17" s="63">
        <v>1.3547008547008548</v>
      </c>
      <c r="K17" s="63">
        <v>65.580890336590656</v>
      </c>
      <c r="L17" s="63">
        <v>6.916666666666667</v>
      </c>
      <c r="M17" s="63">
        <v>10.636205831047709</v>
      </c>
      <c r="N17" s="63">
        <v>1.0567823343848581</v>
      </c>
      <c r="O17" s="63">
        <v>0.49264705882352944</v>
      </c>
      <c r="P17" s="63">
        <v>2.0576173118092922</v>
      </c>
      <c r="Q17" s="63">
        <v>0.15811518324607329</v>
      </c>
      <c r="R17" s="64">
        <v>69.028571428571425</v>
      </c>
      <c r="S17" s="63">
        <v>3.691639522258415E-2</v>
      </c>
      <c r="T17" s="64">
        <v>58.631921824104232</v>
      </c>
      <c r="U17" s="64">
        <v>21.774193548387096</v>
      </c>
      <c r="V17" s="63">
        <v>40.611111111111107</v>
      </c>
      <c r="W17" s="50" t="s">
        <v>443</v>
      </c>
    </row>
    <row r="18" spans="1:23" x14ac:dyDescent="0.2">
      <c r="A18" s="65">
        <v>3805.4</v>
      </c>
      <c r="B18" s="66" t="s">
        <v>274</v>
      </c>
      <c r="C18" s="62">
        <v>1.1500000000000909</v>
      </c>
      <c r="D18" s="67">
        <v>-30.964233755239164</v>
      </c>
      <c r="E18" s="63">
        <v>0.90568654646324542</v>
      </c>
      <c r="F18" s="67">
        <v>0.69326923076923075</v>
      </c>
      <c r="G18" s="67">
        <v>4.0523580464522002</v>
      </c>
      <c r="H18" s="67">
        <v>0.62788461538461537</v>
      </c>
      <c r="I18" s="67">
        <v>0.46417910447761196</v>
      </c>
      <c r="J18" s="67">
        <v>0.63967611336032393</v>
      </c>
      <c r="K18" s="67">
        <v>30.096153846153847</v>
      </c>
      <c r="L18" s="67">
        <v>3.46875</v>
      </c>
      <c r="M18" s="67">
        <v>5.4782918354008432</v>
      </c>
      <c r="N18" s="67">
        <v>1.2373417721518987</v>
      </c>
      <c r="O18" s="67">
        <v>1.221875</v>
      </c>
      <c r="P18" s="67">
        <v>1.4821796550639015</v>
      </c>
      <c r="Q18" s="67">
        <v>7.4346793349168647E-2</v>
      </c>
      <c r="R18" s="68">
        <v>43.411927877947292</v>
      </c>
      <c r="S18" s="67">
        <v>3.1730769230769229E-2</v>
      </c>
      <c r="T18" s="68">
        <v>100.96153846153845</v>
      </c>
      <c r="U18" s="68">
        <v>24.705882352941178</v>
      </c>
      <c r="V18" s="67">
        <v>37.458333333333336</v>
      </c>
      <c r="W18" s="50" t="s">
        <v>444</v>
      </c>
    </row>
    <row r="19" spans="1:23" x14ac:dyDescent="0.2">
      <c r="A19" s="65">
        <v>3806.15</v>
      </c>
      <c r="B19" s="66" t="s">
        <v>275</v>
      </c>
      <c r="C19" s="62">
        <v>0.40000000000009095</v>
      </c>
      <c r="D19" s="67">
        <v>-31.314279615141874</v>
      </c>
      <c r="E19" s="63">
        <v>0.25136612021857924</v>
      </c>
      <c r="F19" s="67">
        <v>0.38936170212765958</v>
      </c>
      <c r="G19" s="67">
        <v>0.72041118156584505</v>
      </c>
      <c r="H19" s="67">
        <v>9.7872340425531917E-2</v>
      </c>
      <c r="I19" s="67">
        <v>0.30991735537190085</v>
      </c>
      <c r="J19" s="67">
        <v>0.3048780487804878</v>
      </c>
      <c r="K19" s="67">
        <v>29.787234042553191</v>
      </c>
      <c r="L19" s="67">
        <v>0.49365079365079362</v>
      </c>
      <c r="M19" s="67">
        <v>4.3169790802528629</v>
      </c>
      <c r="N19" s="67">
        <v>3.79</v>
      </c>
      <c r="O19" s="67">
        <v>0.22034883720930232</v>
      </c>
      <c r="P19" s="67">
        <v>0.80251230002454677</v>
      </c>
      <c r="Q19" s="67">
        <v>6.2780269058295965E-2</v>
      </c>
      <c r="R19" s="68">
        <v>76.502732240437155</v>
      </c>
      <c r="S19" s="67">
        <v>4.4680851063829782E-2</v>
      </c>
      <c r="T19" s="68">
        <v>31.914893617021274</v>
      </c>
      <c r="U19" s="68">
        <v>11.363636363636365</v>
      </c>
      <c r="V19" s="67">
        <v>30.892857142857146</v>
      </c>
      <c r="W19" s="50" t="s">
        <v>444</v>
      </c>
    </row>
    <row r="20" spans="1:23" x14ac:dyDescent="0.2">
      <c r="A20" s="69">
        <v>3806.51</v>
      </c>
      <c r="B20" s="66" t="s">
        <v>276</v>
      </c>
      <c r="C20" s="70">
        <v>3.999999999996362E-2</v>
      </c>
      <c r="D20" s="67">
        <v>-32.336399907504827</v>
      </c>
      <c r="E20" s="63">
        <v>0.39513677811550152</v>
      </c>
      <c r="F20" s="67">
        <v>0.31333333333333335</v>
      </c>
      <c r="G20" s="67">
        <v>1.8795851528397001</v>
      </c>
      <c r="H20" s="67">
        <v>0.12380952380952381</v>
      </c>
      <c r="I20" s="67">
        <v>0.3403508771929824</v>
      </c>
      <c r="J20" s="67">
        <v>0.82790697674418612</v>
      </c>
      <c r="K20" s="67">
        <v>25.142857142857142</v>
      </c>
      <c r="L20" s="67">
        <v>0.33478260869565218</v>
      </c>
      <c r="M20" s="67">
        <v>0.81932973224083483</v>
      </c>
      <c r="N20" s="67">
        <v>2.9494382022471908</v>
      </c>
      <c r="O20" s="67">
        <v>0.30434782608695654</v>
      </c>
      <c r="P20" s="67">
        <v>0.63022410546139351</v>
      </c>
      <c r="Q20" s="67">
        <v>5.0381679389312976E-2</v>
      </c>
      <c r="R20" s="68">
        <v>80.243161094224916</v>
      </c>
      <c r="S20" s="67">
        <v>1.7142857142857144E-2</v>
      </c>
      <c r="T20" s="68">
        <v>34.285714285714285</v>
      </c>
      <c r="U20" s="68">
        <v>11.726384364820847</v>
      </c>
      <c r="V20" s="67">
        <v>33.4375</v>
      </c>
      <c r="W20" s="50" t="s">
        <v>444</v>
      </c>
    </row>
    <row r="21" spans="1:23" x14ac:dyDescent="0.2">
      <c r="A21" s="69">
        <v>3806.55</v>
      </c>
      <c r="B21" s="66" t="s">
        <v>277</v>
      </c>
      <c r="C21" s="62">
        <v>0</v>
      </c>
      <c r="D21" s="67">
        <v>-27.513111801737463</v>
      </c>
      <c r="E21" s="63">
        <v>0.76290322580645176</v>
      </c>
      <c r="F21" s="67">
        <v>0.89466089466089471</v>
      </c>
      <c r="G21" s="67">
        <v>0.65899373204495404</v>
      </c>
      <c r="H21" s="67">
        <v>0.68253968253968267</v>
      </c>
      <c r="I21" s="67">
        <v>0.26055776892430282</v>
      </c>
      <c r="J21" s="67">
        <v>1.165</v>
      </c>
      <c r="K21" s="67">
        <v>45.454545454545453</v>
      </c>
      <c r="L21" s="67">
        <v>0.85555555555555562</v>
      </c>
      <c r="M21" s="67">
        <v>2.3368962785444931</v>
      </c>
      <c r="N21" s="67">
        <v>2.8755364806866952</v>
      </c>
      <c r="O21" s="67">
        <v>0.51538461538461533</v>
      </c>
      <c r="P21" s="67">
        <v>1.6608929803151695</v>
      </c>
      <c r="Q21" s="67">
        <v>8.873239436619719E-2</v>
      </c>
      <c r="R21" s="68">
        <v>50.806451612903224</v>
      </c>
      <c r="S21" s="67">
        <v>3.1746031746031744E-2</v>
      </c>
      <c r="T21" s="68">
        <v>31.746031746031747</v>
      </c>
      <c r="U21" s="68">
        <v>13.580246913580247</v>
      </c>
      <c r="V21" s="67">
        <v>32.35</v>
      </c>
      <c r="W21" s="50" t="s">
        <v>444</v>
      </c>
    </row>
    <row r="22" spans="1:23" x14ac:dyDescent="0.2">
      <c r="A22" s="71">
        <v>3807.1</v>
      </c>
      <c r="B22" s="72" t="s">
        <v>278</v>
      </c>
      <c r="C22" s="62">
        <v>-0.54999999999972715</v>
      </c>
      <c r="D22" s="73">
        <v>-25.536568633107532</v>
      </c>
      <c r="E22" s="63">
        <v>1.3513513513513514E-2</v>
      </c>
      <c r="F22" s="73">
        <v>12.906976744186046</v>
      </c>
      <c r="G22" s="73">
        <v>0.55797679943330702</v>
      </c>
      <c r="H22" s="73"/>
      <c r="I22" s="73">
        <v>0.31838006230529597</v>
      </c>
      <c r="J22" s="73">
        <v>0.18656716417910449</v>
      </c>
      <c r="K22" s="73">
        <v>4.7491624735195268</v>
      </c>
      <c r="L22" s="73">
        <v>0.11960784313725492</v>
      </c>
      <c r="M22" s="73">
        <v>0.66515285282008951</v>
      </c>
      <c r="N22" s="73">
        <v>27.2</v>
      </c>
      <c r="O22" s="73">
        <v>1.2142857142857142</v>
      </c>
      <c r="P22" s="73">
        <v>2.0374471894020765</v>
      </c>
      <c r="Q22" s="73">
        <v>7.0779220779220777</v>
      </c>
      <c r="R22" s="74">
        <v>245.4954954954955</v>
      </c>
      <c r="S22" s="73">
        <v>4.3837209302325579</v>
      </c>
      <c r="T22" s="74">
        <v>58139.534883720931</v>
      </c>
      <c r="U22" s="74">
        <v>673.40067340067344</v>
      </c>
      <c r="V22" s="73">
        <v>72.5</v>
      </c>
      <c r="W22" s="50" t="s">
        <v>445</v>
      </c>
    </row>
    <row r="23" spans="1:23" x14ac:dyDescent="0.2">
      <c r="A23" s="65">
        <v>3807.35</v>
      </c>
      <c r="B23" s="66" t="s">
        <v>279</v>
      </c>
      <c r="C23" s="62">
        <v>-0.79999999999972715</v>
      </c>
      <c r="D23" s="67">
        <v>-24.862362352823645</v>
      </c>
      <c r="E23" s="63">
        <v>0.17783505154639173</v>
      </c>
      <c r="F23" s="67">
        <v>0.42731277533039647</v>
      </c>
      <c r="G23" s="67">
        <v>2.0935078026092202</v>
      </c>
      <c r="H23" s="67">
        <v>7.5991189427312769E-2</v>
      </c>
      <c r="I23" s="67">
        <v>0.33506493506493507</v>
      </c>
      <c r="J23" s="67">
        <v>0.38682170542635658</v>
      </c>
      <c r="K23" s="67">
        <v>45.484581497797357</v>
      </c>
      <c r="L23" s="67">
        <v>9.7368421052631576E-2</v>
      </c>
      <c r="M23" s="67">
        <v>0.70694744875343596</v>
      </c>
      <c r="N23" s="67">
        <v>4.1282565130260522</v>
      </c>
      <c r="O23" s="67">
        <v>0.2340909090909091</v>
      </c>
      <c r="P23" s="67">
        <v>0.79449445844836553</v>
      </c>
      <c r="Q23" s="67">
        <v>8.3943089430894305E-2</v>
      </c>
      <c r="R23" s="68">
        <v>106.44329896907217</v>
      </c>
      <c r="S23" s="67">
        <v>6.71806167400881E-2</v>
      </c>
      <c r="T23" s="68">
        <v>114.53744493392071</v>
      </c>
      <c r="U23" s="68">
        <v>31.901840490797543</v>
      </c>
      <c r="V23" s="67">
        <v>31.655172413793103</v>
      </c>
      <c r="W23" s="50" t="s">
        <v>446</v>
      </c>
    </row>
    <row r="24" spans="1:23" x14ac:dyDescent="0.2">
      <c r="A24" s="75">
        <v>3808.13</v>
      </c>
      <c r="B24" s="76" t="s">
        <v>280</v>
      </c>
      <c r="C24" s="62">
        <v>-1.5799999999999272</v>
      </c>
      <c r="D24" s="77">
        <v>-24.782612775343718</v>
      </c>
      <c r="E24" s="63">
        <v>4.1343669250645997E-2</v>
      </c>
      <c r="F24" s="77">
        <v>0.45907473309608543</v>
      </c>
      <c r="G24" s="77">
        <v>1.4638473952067499</v>
      </c>
      <c r="H24" s="77">
        <v>1.8979833926453145E-2</v>
      </c>
      <c r="I24" s="77">
        <v>0.32227979274611401</v>
      </c>
      <c r="J24" s="77">
        <v>0.38448275862068965</v>
      </c>
      <c r="K24" s="77">
        <v>48.873072360616845</v>
      </c>
      <c r="L24" s="77">
        <v>0.28243243243243243</v>
      </c>
      <c r="M24" s="77">
        <v>1.4277444539939996</v>
      </c>
      <c r="N24" s="77">
        <v>4.0246636771300448</v>
      </c>
      <c r="O24" s="77">
        <v>0.31491228070175437</v>
      </c>
      <c r="P24" s="77">
        <v>0.84270608614331721</v>
      </c>
      <c r="Q24" s="77">
        <v>9.2792792792792789E-2</v>
      </c>
      <c r="R24" s="78">
        <v>106.45994832041343</v>
      </c>
      <c r="S24" s="77">
        <v>6.8801897983392646E-2</v>
      </c>
      <c r="T24" s="78">
        <v>91.340450771055757</v>
      </c>
      <c r="U24" s="78">
        <v>24.522292993630575</v>
      </c>
      <c r="V24" s="77">
        <v>32.620689655172413</v>
      </c>
      <c r="W24" s="50" t="s">
        <v>446</v>
      </c>
    </row>
    <row r="25" spans="1:23" x14ac:dyDescent="0.2">
      <c r="A25" s="79">
        <v>3808.9</v>
      </c>
      <c r="B25" s="61" t="s">
        <v>281</v>
      </c>
      <c r="C25" s="62">
        <v>-2.3499999999999091</v>
      </c>
      <c r="D25" s="63">
        <v>-25.219291076471272</v>
      </c>
      <c r="E25" s="63">
        <v>0.17241379310344829</v>
      </c>
      <c r="F25" s="63">
        <v>0.40333796940194711</v>
      </c>
      <c r="G25" s="63">
        <v>2.1577568615399301</v>
      </c>
      <c r="H25" s="63">
        <v>6.9541029207232263E-2</v>
      </c>
      <c r="I25" s="63">
        <v>0.30957446808510641</v>
      </c>
      <c r="J25" s="63">
        <v>0.31261261261261264</v>
      </c>
      <c r="K25" s="63">
        <v>34.492350486787203</v>
      </c>
      <c r="L25" s="63">
        <v>0.18108108108108109</v>
      </c>
      <c r="M25" s="63">
        <v>0.31050764427732602</v>
      </c>
      <c r="N25" s="63">
        <v>4.5244956772334293</v>
      </c>
      <c r="O25" s="63">
        <v>0.29622641509433961</v>
      </c>
      <c r="P25" s="63">
        <v>0.68545752766419477</v>
      </c>
      <c r="Q25" s="63">
        <v>5.5605381165919281E-2</v>
      </c>
      <c r="R25" s="64">
        <v>85.517241379310349</v>
      </c>
      <c r="S25" s="63">
        <v>4.7287899860917942E-2</v>
      </c>
      <c r="T25" s="64">
        <v>47.287899860917939</v>
      </c>
      <c r="U25" s="64">
        <v>21.118012422360248</v>
      </c>
      <c r="V25" s="63">
        <v>33.291666666666671</v>
      </c>
      <c r="W25" s="50" t="s">
        <v>447</v>
      </c>
    </row>
    <row r="26" spans="1:23" x14ac:dyDescent="0.2">
      <c r="A26" s="79">
        <v>3809.6</v>
      </c>
      <c r="B26" s="61" t="s">
        <v>282</v>
      </c>
      <c r="C26" s="62">
        <v>-3.0499999999997272</v>
      </c>
      <c r="D26" s="63">
        <v>-25.090393556264225</v>
      </c>
      <c r="E26" s="63">
        <v>0.22184300341296928</v>
      </c>
      <c r="F26" s="63">
        <v>0.36039360393603936</v>
      </c>
      <c r="G26" s="63">
        <v>2.50409337848125</v>
      </c>
      <c r="H26" s="63">
        <v>7.995079950799508E-2</v>
      </c>
      <c r="I26" s="63">
        <v>0.30281690140845069</v>
      </c>
      <c r="J26" s="63">
        <v>0.53</v>
      </c>
      <c r="K26" s="63">
        <v>33.210332103321029</v>
      </c>
      <c r="L26" s="63">
        <v>0.27142857142857141</v>
      </c>
      <c r="M26" s="63">
        <v>0.37937882355496721</v>
      </c>
      <c r="N26" s="63">
        <v>3.641509433962264</v>
      </c>
      <c r="O26" s="63">
        <v>0.32711864406779662</v>
      </c>
      <c r="P26" s="63">
        <v>0.63322873449445061</v>
      </c>
      <c r="Q26" s="63">
        <v>6.2068965517241378E-2</v>
      </c>
      <c r="R26" s="64">
        <v>92.150170648464155</v>
      </c>
      <c r="S26" s="63">
        <v>8.2410824108241076E-2</v>
      </c>
      <c r="T26" s="64">
        <v>46.740467404674042</v>
      </c>
      <c r="U26" s="64">
        <v>16.379310344827587</v>
      </c>
      <c r="V26" s="63">
        <v>34</v>
      </c>
      <c r="W26" s="50" t="s">
        <v>447</v>
      </c>
    </row>
    <row r="27" spans="1:23" x14ac:dyDescent="0.2">
      <c r="A27" s="79">
        <v>3809.73</v>
      </c>
      <c r="B27" s="61" t="s">
        <v>283</v>
      </c>
      <c r="C27" s="62">
        <v>-3.1799999999998363</v>
      </c>
      <c r="D27" s="63">
        <v>-24.550464974874231</v>
      </c>
      <c r="E27" s="63">
        <v>0.22252010723860591</v>
      </c>
      <c r="F27" s="63">
        <v>0.44670658682634734</v>
      </c>
      <c r="G27" s="63">
        <v>1.21742909039471</v>
      </c>
      <c r="H27" s="63">
        <v>9.9401197604790423E-2</v>
      </c>
      <c r="I27" s="63">
        <v>0.29970845481049563</v>
      </c>
      <c r="J27" s="63">
        <v>0.54189189189189191</v>
      </c>
      <c r="K27" s="63">
        <v>47.425149700598801</v>
      </c>
      <c r="L27" s="63">
        <v>0.58787878787878789</v>
      </c>
      <c r="M27" s="63">
        <v>1.593521967978456</v>
      </c>
      <c r="N27" s="63">
        <v>4.7381546134663344</v>
      </c>
      <c r="O27" s="63">
        <v>0.26760563380281688</v>
      </c>
      <c r="P27" s="63">
        <v>0.87175743707093833</v>
      </c>
      <c r="Q27" s="63">
        <v>9.8263027295285355E-2</v>
      </c>
      <c r="R27" s="64">
        <v>106.16621983914209</v>
      </c>
      <c r="S27" s="63">
        <v>3.8323353293413173E-2</v>
      </c>
      <c r="T27" s="64">
        <v>57.485029940119766</v>
      </c>
      <c r="U27" s="64">
        <v>19.672131147540984</v>
      </c>
      <c r="V27" s="63">
        <v>31.76</v>
      </c>
      <c r="W27" s="50" t="s">
        <v>447</v>
      </c>
    </row>
    <row r="28" spans="1:23" x14ac:dyDescent="0.2">
      <c r="A28" s="79">
        <v>3810.4</v>
      </c>
      <c r="B28" s="61" t="s">
        <v>284</v>
      </c>
      <c r="C28" s="62">
        <v>-3.8499999999999091</v>
      </c>
      <c r="D28" s="63">
        <v>-24.612541964379513</v>
      </c>
      <c r="E28" s="63">
        <v>0.35427135678391963</v>
      </c>
      <c r="F28" s="63">
        <v>0.50507614213197971</v>
      </c>
      <c r="G28" s="63"/>
      <c r="H28" s="63">
        <v>0.17893401015228425</v>
      </c>
      <c r="I28" s="63">
        <v>0.31465517241379309</v>
      </c>
      <c r="J28" s="63">
        <v>0.66265060240963858</v>
      </c>
      <c r="K28" s="63">
        <v>22.335025380710661</v>
      </c>
      <c r="L28" s="63">
        <v>0.55806451612903218</v>
      </c>
      <c r="M28" s="63" t="s">
        <v>263</v>
      </c>
      <c r="N28" s="63">
        <v>2.918181818181818</v>
      </c>
      <c r="O28" s="63">
        <v>0.32755102040816325</v>
      </c>
      <c r="P28" s="63">
        <v>0.99809126891160405</v>
      </c>
      <c r="Q28" s="63">
        <v>4.3672456575682375E-2</v>
      </c>
      <c r="R28" s="64">
        <v>44.221105527638194</v>
      </c>
      <c r="S28" s="63">
        <v>3.2994923857868022E-2</v>
      </c>
      <c r="T28" s="64">
        <v>40.609137055837564</v>
      </c>
      <c r="U28" s="64">
        <v>17.582417582417584</v>
      </c>
      <c r="V28" s="63">
        <v>32.208333333333336</v>
      </c>
      <c r="W28" s="50" t="s">
        <v>447</v>
      </c>
    </row>
    <row r="29" spans="1:23" x14ac:dyDescent="0.2">
      <c r="A29" s="79">
        <v>3811.8</v>
      </c>
      <c r="B29" s="61" t="s">
        <v>285</v>
      </c>
      <c r="C29" s="62">
        <v>-5.25</v>
      </c>
      <c r="D29" s="63">
        <v>-25.258756684249452</v>
      </c>
      <c r="E29" s="63">
        <v>0.67961165048543681</v>
      </c>
      <c r="F29" s="63">
        <v>0.69972826086956519</v>
      </c>
      <c r="G29" s="63">
        <v>2.5585339625415799</v>
      </c>
      <c r="H29" s="63">
        <v>0.47554347826086957</v>
      </c>
      <c r="I29" s="63">
        <v>0.30810810810810813</v>
      </c>
      <c r="J29" s="63">
        <v>0.62315789473684213</v>
      </c>
      <c r="K29" s="63">
        <v>27.581521739130434</v>
      </c>
      <c r="L29" s="63">
        <v>3.4705882352941182</v>
      </c>
      <c r="M29" s="63">
        <v>4.6120161673672655</v>
      </c>
      <c r="N29" s="63">
        <v>3.3023648648648649</v>
      </c>
      <c r="O29" s="63">
        <v>0.57499999999999996</v>
      </c>
      <c r="P29" s="63">
        <v>1.3012762361596102</v>
      </c>
      <c r="Q29" s="63">
        <v>5.2590673575129532E-2</v>
      </c>
      <c r="R29" s="64">
        <v>39.417475728155338</v>
      </c>
      <c r="S29" s="63">
        <v>5.9782608695652169E-2</v>
      </c>
      <c r="T29" s="64">
        <v>39.402173913043477</v>
      </c>
      <c r="U29" s="64">
        <v>14.356435643564357</v>
      </c>
      <c r="V29" s="63">
        <v>33.909090909090907</v>
      </c>
      <c r="W29" s="50" t="s">
        <v>447</v>
      </c>
    </row>
    <row r="30" spans="1:23" x14ac:dyDescent="0.2">
      <c r="A30" s="79">
        <v>3812.2</v>
      </c>
      <c r="B30" s="61" t="s">
        <v>286</v>
      </c>
      <c r="C30" s="62">
        <v>-5.6499999999996362</v>
      </c>
      <c r="D30" s="63">
        <v>-24.441533500276918</v>
      </c>
      <c r="E30" s="63">
        <v>0.21005917159763315</v>
      </c>
      <c r="F30" s="63">
        <v>0.45006657789613846</v>
      </c>
      <c r="G30" s="63">
        <v>1.3870738899358299</v>
      </c>
      <c r="H30" s="63">
        <v>9.4540612516644473E-2</v>
      </c>
      <c r="I30" s="63">
        <v>0.34310344827586209</v>
      </c>
      <c r="J30" s="63">
        <v>0.59101123595505622</v>
      </c>
      <c r="K30" s="63">
        <v>28.362183754993342</v>
      </c>
      <c r="L30" s="63">
        <v>0.47500000000000003</v>
      </c>
      <c r="M30" s="63">
        <v>1.0958320324740016</v>
      </c>
      <c r="N30" s="63">
        <v>3.250950570342205</v>
      </c>
      <c r="O30" s="63">
        <v>0.32884615384615384</v>
      </c>
      <c r="P30" s="63">
        <v>0.87441801426721832</v>
      </c>
      <c r="Q30" s="63">
        <v>5.4615384615384614E-2</v>
      </c>
      <c r="R30" s="64">
        <v>63.017751479289942</v>
      </c>
      <c r="S30" s="63">
        <v>5.7256990679094538E-2</v>
      </c>
      <c r="T30" s="64">
        <v>41.278295605858858</v>
      </c>
      <c r="U30" s="64">
        <v>12.5</v>
      </c>
      <c r="V30" s="63">
        <v>34.173913043478258</v>
      </c>
      <c r="W30" s="50" t="s">
        <v>447</v>
      </c>
    </row>
    <row r="31" spans="1:23" x14ac:dyDescent="0.2">
      <c r="A31" s="79">
        <v>3812.7</v>
      </c>
      <c r="B31" s="61" t="s">
        <v>287</v>
      </c>
      <c r="C31" s="62">
        <v>-6.1499999999996362</v>
      </c>
      <c r="D31" s="63">
        <v>-24.06510089410401</v>
      </c>
      <c r="E31" s="63">
        <v>6.4066852367688026E-2</v>
      </c>
      <c r="F31" s="63">
        <v>0.48513513513513506</v>
      </c>
      <c r="G31" s="63">
        <v>1.0798238910972999</v>
      </c>
      <c r="H31" s="63">
        <v>3.1081081081081079E-2</v>
      </c>
      <c r="I31" s="63">
        <v>0.34526315789473688</v>
      </c>
      <c r="J31" s="63">
        <v>0.59239130434782605</v>
      </c>
      <c r="K31" s="63">
        <v>40.405405405405403</v>
      </c>
      <c r="L31" s="63">
        <v>0.3193548387096774</v>
      </c>
      <c r="M31" s="63">
        <v>0.91681616619352413</v>
      </c>
      <c r="N31" s="63">
        <v>3.2110091743119265</v>
      </c>
      <c r="O31" s="63">
        <v>0.19444444444444445</v>
      </c>
      <c r="P31" s="63">
        <v>0.88214482345900658</v>
      </c>
      <c r="Q31" s="63">
        <v>7.2048192771084332E-2</v>
      </c>
      <c r="R31" s="64">
        <v>83.286908077994426</v>
      </c>
      <c r="S31" s="63">
        <v>8.6486486486486477E-2</v>
      </c>
      <c r="T31" s="64">
        <v>33.783783783783782</v>
      </c>
      <c r="U31" s="64">
        <v>12.195121951219512</v>
      </c>
      <c r="V31" s="63">
        <v>34.076923076923073</v>
      </c>
      <c r="W31" s="50" t="s">
        <v>447</v>
      </c>
    </row>
    <row r="32" spans="1:23" x14ac:dyDescent="0.2">
      <c r="A32" s="79">
        <v>3814.5</v>
      </c>
      <c r="B32" s="61" t="s">
        <v>288</v>
      </c>
      <c r="C32" s="62">
        <v>-7.9499999999998181</v>
      </c>
      <c r="D32" s="63">
        <v>-25.326751000000002</v>
      </c>
      <c r="E32" s="63">
        <v>9.3457943925233655E-2</v>
      </c>
      <c r="F32" s="63">
        <v>0.46724890829694321</v>
      </c>
      <c r="G32" s="63"/>
      <c r="H32" s="63">
        <v>4.3668122270742356E-2</v>
      </c>
      <c r="I32" s="63">
        <v>0.32128514056224899</v>
      </c>
      <c r="J32" s="63">
        <v>0.50217391304347825</v>
      </c>
      <c r="K32" s="63">
        <v>30.276564774381367</v>
      </c>
      <c r="L32" s="63">
        <v>0.37272727272727274</v>
      </c>
      <c r="M32" s="63" t="s">
        <v>263</v>
      </c>
      <c r="N32" s="63">
        <v>3.5173160173160172</v>
      </c>
      <c r="O32" s="63">
        <v>0.35326086956521741</v>
      </c>
      <c r="P32" s="63">
        <v>0.81714499345753633</v>
      </c>
      <c r="Q32" s="63">
        <v>4.7926267281105994E-2</v>
      </c>
      <c r="R32" s="64">
        <v>64.797507788161994</v>
      </c>
      <c r="S32" s="63">
        <v>6.2590975254730716E-2</v>
      </c>
      <c r="T32" s="64">
        <v>53.857350800582239</v>
      </c>
      <c r="U32" s="64">
        <v>19.371727748691097</v>
      </c>
      <c r="V32" s="63">
        <v>34.434782608695656</v>
      </c>
      <c r="W32" s="50" t="s">
        <v>447</v>
      </c>
    </row>
    <row r="33" spans="1:70" x14ac:dyDescent="0.2">
      <c r="A33" s="79">
        <v>3815.95</v>
      </c>
      <c r="B33" s="61" t="s">
        <v>289</v>
      </c>
      <c r="C33" s="62">
        <v>-9.3999999999996362</v>
      </c>
      <c r="D33" s="63">
        <v>-24.507057431806519</v>
      </c>
      <c r="E33" s="63">
        <v>0.26161369193154033</v>
      </c>
      <c r="F33" s="63">
        <v>0.48231132075471694</v>
      </c>
      <c r="G33" s="63">
        <v>2.15510806139531</v>
      </c>
      <c r="H33" s="63">
        <v>0.12617924528301888</v>
      </c>
      <c r="I33" s="63">
        <v>0.31187500000000001</v>
      </c>
      <c r="J33" s="63">
        <v>0.42666666666666664</v>
      </c>
      <c r="K33" s="63">
        <v>18.278301886792452</v>
      </c>
      <c r="L33" s="63">
        <v>0.66969696969696968</v>
      </c>
      <c r="M33" s="63">
        <v>1.025470620052876</v>
      </c>
      <c r="N33" s="63">
        <v>3.8504464285714288</v>
      </c>
      <c r="O33" s="63">
        <v>0.375</v>
      </c>
      <c r="P33" s="63">
        <v>1.0090074577093313</v>
      </c>
      <c r="Q33" s="63">
        <v>3.6130536130536128E-2</v>
      </c>
      <c r="R33" s="64">
        <v>37.897310513447437</v>
      </c>
      <c r="S33" s="63">
        <v>4.0094339622641507E-2</v>
      </c>
      <c r="T33" s="64">
        <v>64.85849056603773</v>
      </c>
      <c r="U33" s="64">
        <v>22.633744855967077</v>
      </c>
      <c r="V33" s="63">
        <v>33.04347826086957</v>
      </c>
      <c r="W33" s="50" t="s">
        <v>447</v>
      </c>
    </row>
    <row r="34" spans="1:70" x14ac:dyDescent="0.2">
      <c r="A34" s="79">
        <v>3816.9</v>
      </c>
      <c r="B34" s="61" t="s">
        <v>290</v>
      </c>
      <c r="C34" s="62">
        <v>-10.349999999999909</v>
      </c>
      <c r="D34" s="63">
        <v>-25.455930924231204</v>
      </c>
      <c r="E34" s="63">
        <v>0.49240780911062904</v>
      </c>
      <c r="F34" s="63">
        <v>0.53049482163406225</v>
      </c>
      <c r="G34" s="63">
        <v>2.6762335786317002</v>
      </c>
      <c r="H34" s="63">
        <v>0.26121979286536251</v>
      </c>
      <c r="I34" s="63">
        <v>0.32337164750957859</v>
      </c>
      <c r="J34" s="63">
        <v>0.50761904761904764</v>
      </c>
      <c r="K34" s="63">
        <v>14.039125431530495</v>
      </c>
      <c r="L34" s="63">
        <v>1.4945945945945946</v>
      </c>
      <c r="M34" s="63">
        <v>2.0663368265588269</v>
      </c>
      <c r="N34" s="63">
        <v>3.0018761726078802</v>
      </c>
      <c r="O34" s="63">
        <v>0.38095238095238093</v>
      </c>
      <c r="P34" s="63">
        <v>1.1004791958859279</v>
      </c>
      <c r="Q34" s="63">
        <v>2.8638497652582161E-2</v>
      </c>
      <c r="R34" s="64">
        <v>26.464208242950107</v>
      </c>
      <c r="S34" s="63">
        <v>2.8768699654775607E-2</v>
      </c>
      <c r="T34" s="64">
        <v>51.783659378596091</v>
      </c>
      <c r="U34" s="64">
        <v>21.028037383177573</v>
      </c>
      <c r="V34" s="63">
        <v>33.500000000000007</v>
      </c>
      <c r="W34" s="50" t="s">
        <v>447</v>
      </c>
    </row>
    <row r="35" spans="1:70" x14ac:dyDescent="0.2">
      <c r="A35" s="79">
        <v>3818.1</v>
      </c>
      <c r="B35" s="61" t="s">
        <v>291</v>
      </c>
      <c r="C35" s="62">
        <v>-11.549999999999727</v>
      </c>
      <c r="D35" s="63">
        <v>-24.995976506473145</v>
      </c>
      <c r="E35" s="63">
        <v>0.17867435158501441</v>
      </c>
      <c r="F35" s="63">
        <v>0.45657894736842108</v>
      </c>
      <c r="G35" s="63">
        <v>2.1455019791989498</v>
      </c>
      <c r="H35" s="63">
        <v>8.1578947368421056E-2</v>
      </c>
      <c r="I35" s="63">
        <v>0.316</v>
      </c>
      <c r="J35" s="63">
        <v>0.53695652173913044</v>
      </c>
      <c r="K35" s="63">
        <v>15.789473684210527</v>
      </c>
      <c r="L35" s="63">
        <v>0.54285714285714282</v>
      </c>
      <c r="M35" s="63">
        <v>0.7084589129894493</v>
      </c>
      <c r="N35" s="63">
        <v>3.2186234817813766</v>
      </c>
      <c r="O35" s="63">
        <v>0.36976744186046512</v>
      </c>
      <c r="P35" s="63">
        <v>0.90368550993916874</v>
      </c>
      <c r="Q35" s="63">
        <v>2.8503562945368172E-2</v>
      </c>
      <c r="R35" s="64">
        <v>34.582132564841494</v>
      </c>
      <c r="S35" s="63">
        <v>2.6315789473684213E-2</v>
      </c>
      <c r="T35" s="64">
        <v>47.368421052631582</v>
      </c>
      <c r="U35" s="64">
        <v>19.672131147540984</v>
      </c>
      <c r="V35" s="63">
        <v>35</v>
      </c>
      <c r="W35" s="50" t="s">
        <v>447</v>
      </c>
    </row>
    <row r="36" spans="1:70" x14ac:dyDescent="0.2">
      <c r="A36" s="79">
        <v>3821.3</v>
      </c>
      <c r="B36" s="61" t="s">
        <v>292</v>
      </c>
      <c r="C36" s="62">
        <v>-14.75</v>
      </c>
      <c r="D36" s="63">
        <v>-25.319942971358291</v>
      </c>
      <c r="E36" s="63">
        <v>0.16139240506329114</v>
      </c>
      <c r="F36" s="63">
        <v>0.4992101105845182</v>
      </c>
      <c r="G36" s="63">
        <v>1.42938489298745</v>
      </c>
      <c r="H36" s="63">
        <v>8.0568720379146919E-2</v>
      </c>
      <c r="I36" s="63">
        <v>0.33441208198489752</v>
      </c>
      <c r="J36" s="63">
        <v>0.62962962962962965</v>
      </c>
      <c r="K36" s="63">
        <v>19.90521327014218</v>
      </c>
      <c r="L36" s="63">
        <v>0.64230769230769225</v>
      </c>
      <c r="M36" s="63">
        <v>1.1683347208949848</v>
      </c>
      <c r="N36" s="63">
        <v>2.5686274509803924</v>
      </c>
      <c r="O36" s="63">
        <v>0.29772727272727273</v>
      </c>
      <c r="P36" s="63">
        <v>0.95782179976903259</v>
      </c>
      <c r="Q36" s="63">
        <v>3.3333333333333333E-2</v>
      </c>
      <c r="R36" s="64">
        <v>39.873417721518983</v>
      </c>
      <c r="S36" s="63">
        <v>3.7914691943127958E-2</v>
      </c>
      <c r="T36" s="64">
        <v>34.755134281200633</v>
      </c>
      <c r="U36" s="64">
        <v>13.924050632911392</v>
      </c>
      <c r="V36" s="63">
        <v>33.333333333333336</v>
      </c>
      <c r="W36" s="50" t="s">
        <v>447</v>
      </c>
    </row>
    <row r="37" spans="1:70" x14ac:dyDescent="0.2">
      <c r="A37" s="79">
        <v>3821.5</v>
      </c>
      <c r="B37" s="61" t="s">
        <v>293</v>
      </c>
      <c r="C37" s="62">
        <v>-14.949999999999818</v>
      </c>
      <c r="D37" s="63">
        <v>-25.319942971358291</v>
      </c>
      <c r="E37" s="63">
        <v>8.4415584415584416E-2</v>
      </c>
      <c r="F37" s="63">
        <v>0.45901639344262296</v>
      </c>
      <c r="G37" s="63">
        <v>1.3658837907063901</v>
      </c>
      <c r="H37" s="63">
        <v>3.8748137108792845E-2</v>
      </c>
      <c r="I37" s="63">
        <v>0.31544502617801046</v>
      </c>
      <c r="J37" s="63">
        <v>0.39347826086956522</v>
      </c>
      <c r="K37" s="63">
        <v>14.307004470938898</v>
      </c>
      <c r="L37" s="63">
        <v>0.4375</v>
      </c>
      <c r="M37" s="63">
        <v>0.7687330409397235</v>
      </c>
      <c r="N37" s="63">
        <v>4.2679558011049723</v>
      </c>
      <c r="O37" s="63">
        <v>0.22071428571428572</v>
      </c>
      <c r="P37" s="63">
        <v>0.84517891507085285</v>
      </c>
      <c r="Q37" s="63">
        <v>2.3076923076923078E-2</v>
      </c>
      <c r="R37" s="64">
        <v>31.168831168831169</v>
      </c>
      <c r="S37" s="63">
        <v>2.5335320417287633E-2</v>
      </c>
      <c r="T37" s="64">
        <v>44.709388971684056</v>
      </c>
      <c r="U37" s="64">
        <v>24.590163934426229</v>
      </c>
      <c r="V37" s="63">
        <v>33.954545454545453</v>
      </c>
      <c r="W37" s="50" t="s">
        <v>447</v>
      </c>
    </row>
    <row r="38" spans="1:70" x14ac:dyDescent="0.2">
      <c r="A38" s="79">
        <v>3823.8</v>
      </c>
      <c r="B38" s="61" t="s">
        <v>294</v>
      </c>
      <c r="C38" s="62">
        <v>-17.25</v>
      </c>
      <c r="D38" s="63"/>
      <c r="E38" s="63">
        <v>0.47058823529411764</v>
      </c>
      <c r="F38" s="63">
        <v>0.6185983827493261</v>
      </c>
      <c r="G38" s="63">
        <v>3.16233011374185</v>
      </c>
      <c r="H38" s="63">
        <v>0.29110512129380056</v>
      </c>
      <c r="I38" s="63">
        <v>0.29689440993788818</v>
      </c>
      <c r="J38" s="63">
        <v>0.43626373626373627</v>
      </c>
      <c r="K38" s="63">
        <v>14.420485175202156</v>
      </c>
      <c r="L38" s="63">
        <v>1.1607142857142858</v>
      </c>
      <c r="M38" s="63">
        <v>1.0277231924261108</v>
      </c>
      <c r="N38" s="63">
        <v>4.3702770780856417</v>
      </c>
      <c r="O38" s="63">
        <v>0.37717391304347825</v>
      </c>
      <c r="P38" s="63">
        <v>1.1274970665440867</v>
      </c>
      <c r="Q38" s="63">
        <v>2.5845410628019323E-2</v>
      </c>
      <c r="R38" s="64">
        <v>23.311546840958606</v>
      </c>
      <c r="S38" s="63">
        <v>4.447439353099731E-2</v>
      </c>
      <c r="T38" s="64">
        <v>74.123989218328845</v>
      </c>
      <c r="U38" s="64">
        <v>35.483870967741936</v>
      </c>
      <c r="V38" s="63">
        <v>33.695652173913047</v>
      </c>
      <c r="W38" s="50" t="s">
        <v>447</v>
      </c>
    </row>
    <row r="39" spans="1:70" x14ac:dyDescent="0.2">
      <c r="A39" s="79">
        <v>3827.4</v>
      </c>
      <c r="B39" s="61" t="s">
        <v>295</v>
      </c>
      <c r="C39" s="62">
        <v>-20.849999999999909</v>
      </c>
      <c r="D39" s="63">
        <v>-23.90141721093859</v>
      </c>
      <c r="E39" s="63">
        <v>0.51298701298701299</v>
      </c>
      <c r="F39" s="63">
        <v>0.63114754098360659</v>
      </c>
      <c r="G39" s="63">
        <v>2.6902046735173801</v>
      </c>
      <c r="H39" s="63">
        <v>0.32377049180327871</v>
      </c>
      <c r="I39" s="63">
        <v>0.35581395348837214</v>
      </c>
      <c r="J39" s="63">
        <v>0.48555555555555557</v>
      </c>
      <c r="K39" s="63">
        <v>11.33879781420765</v>
      </c>
      <c r="L39" s="63">
        <v>0.78800000000000003</v>
      </c>
      <c r="M39" s="63">
        <v>0.73228629010753699</v>
      </c>
      <c r="N39" s="63">
        <v>3.4439359267734551</v>
      </c>
      <c r="O39" s="63">
        <v>0.37624999999999997</v>
      </c>
      <c r="P39" s="63">
        <v>1.1858712279237937</v>
      </c>
      <c r="Q39" s="63">
        <v>1.9951923076923075E-2</v>
      </c>
      <c r="R39" s="64">
        <v>17.965367965367964</v>
      </c>
      <c r="S39" s="63">
        <v>4.7814207650273222E-2</v>
      </c>
      <c r="T39" s="64">
        <v>162.56830601092895</v>
      </c>
      <c r="U39" s="64">
        <v>75.796178343949052</v>
      </c>
      <c r="V39" s="63">
        <v>35.761904761904759</v>
      </c>
      <c r="W39" s="50" t="s">
        <v>447</v>
      </c>
    </row>
    <row r="40" spans="1:70" x14ac:dyDescent="0.2">
      <c r="A40" s="79">
        <v>3830.6</v>
      </c>
      <c r="B40" s="61" t="s">
        <v>296</v>
      </c>
      <c r="C40" s="62">
        <v>-24.049999999999727</v>
      </c>
      <c r="D40" s="63">
        <v>-25.362101824501483</v>
      </c>
      <c r="E40" s="63">
        <v>0.24731182795698922</v>
      </c>
      <c r="F40" s="63">
        <v>0.32862190812720848</v>
      </c>
      <c r="G40" s="63">
        <v>3.08282233891194</v>
      </c>
      <c r="H40" s="63">
        <v>8.1272084805653705E-2</v>
      </c>
      <c r="I40" s="63">
        <v>0.39630996309963101</v>
      </c>
      <c r="J40" s="63">
        <v>0.34196428571428567</v>
      </c>
      <c r="K40" s="63">
        <v>7.7738515901060072</v>
      </c>
      <c r="L40" s="63">
        <v>0.13870967741935483</v>
      </c>
      <c r="M40" s="63">
        <v>0.13948257561665567</v>
      </c>
      <c r="N40" s="63">
        <v>4.3733681462140996</v>
      </c>
      <c r="O40" s="63">
        <v>0.37222222222222223</v>
      </c>
      <c r="P40" s="63">
        <v>0.68584609839610744</v>
      </c>
      <c r="Q40" s="63">
        <v>1.3894736842105264E-2</v>
      </c>
      <c r="R40" s="64">
        <v>23.655913978494624</v>
      </c>
      <c r="S40" s="63">
        <v>2.1201413427561835E-2</v>
      </c>
      <c r="T40" s="64">
        <v>36.513545347467605</v>
      </c>
      <c r="U40" s="64">
        <v>15.5</v>
      </c>
      <c r="V40" s="63">
        <v>33.199999999999996</v>
      </c>
      <c r="W40" s="50" t="s">
        <v>447</v>
      </c>
    </row>
    <row r="41" spans="1:70" x14ac:dyDescent="0.2">
      <c r="A41" s="79">
        <v>3831.2</v>
      </c>
      <c r="B41" s="61" t="s">
        <v>297</v>
      </c>
      <c r="C41" s="62">
        <v>-24.649999999999636</v>
      </c>
      <c r="D41" s="63"/>
      <c r="E41" s="63">
        <v>0.35261707988980717</v>
      </c>
      <c r="F41" s="63">
        <v>0.50698324022346364</v>
      </c>
      <c r="G41" s="63">
        <v>3.1656201847163699</v>
      </c>
      <c r="H41" s="63">
        <v>0.1787709497206704</v>
      </c>
      <c r="I41" s="63">
        <v>0.39379844961240307</v>
      </c>
      <c r="J41" s="63">
        <v>0.3576923076923077</v>
      </c>
      <c r="K41" s="63">
        <v>11.312849162011172</v>
      </c>
      <c r="L41" s="63">
        <v>0.65200000000000002</v>
      </c>
      <c r="M41" s="63">
        <v>0.51490700238444531</v>
      </c>
      <c r="N41" s="63">
        <v>5.7706093189964163</v>
      </c>
      <c r="O41" s="63">
        <v>0.23676470588235293</v>
      </c>
      <c r="P41" s="63">
        <v>0.8909340990806206</v>
      </c>
      <c r="Q41" s="63">
        <v>1.7724288840262583E-2</v>
      </c>
      <c r="R41" s="64">
        <v>22.314049586776861</v>
      </c>
      <c r="S41" s="63">
        <v>2.3743016759776539E-2</v>
      </c>
      <c r="T41" s="64">
        <v>65.642458100558656</v>
      </c>
      <c r="U41" s="64">
        <v>36.71875</v>
      </c>
      <c r="V41" s="63">
        <v>37.115384615384613</v>
      </c>
      <c r="W41" s="50" t="s">
        <v>447</v>
      </c>
    </row>
    <row r="42" spans="1:70" x14ac:dyDescent="0.2">
      <c r="A42" s="79">
        <v>3832.1</v>
      </c>
      <c r="B42" s="61" t="s">
        <v>298</v>
      </c>
      <c r="C42" s="62">
        <v>-25.549999999999727</v>
      </c>
      <c r="D42" s="63">
        <v>-23.157074636456688</v>
      </c>
      <c r="E42" s="63">
        <v>0.29745042492917845</v>
      </c>
      <c r="F42" s="63">
        <v>0.41874258600237246</v>
      </c>
      <c r="G42" s="63">
        <v>2.7818763410364502</v>
      </c>
      <c r="H42" s="63">
        <v>0.12455516014234877</v>
      </c>
      <c r="I42" s="63">
        <v>0.45020576131687245</v>
      </c>
      <c r="J42" s="63">
        <v>0.38428571428571429</v>
      </c>
      <c r="K42" s="63">
        <v>11.743772241992882</v>
      </c>
      <c r="L42" s="63">
        <v>0.48461538461538456</v>
      </c>
      <c r="M42" s="63">
        <v>0.45293170706881919</v>
      </c>
      <c r="N42" s="63">
        <v>7.1375464684014878</v>
      </c>
      <c r="O42" s="63">
        <v>0.22325581395348837</v>
      </c>
      <c r="P42" s="63">
        <v>0.79826926499377115</v>
      </c>
      <c r="Q42" s="63">
        <v>2.1244635193133046E-2</v>
      </c>
      <c r="R42" s="64">
        <v>28.04532577903683</v>
      </c>
      <c r="S42" s="63">
        <v>4.6263345195729541E-2</v>
      </c>
      <c r="T42" s="64">
        <v>109.13404507710558</v>
      </c>
      <c r="U42" s="64">
        <v>44.444444444444443</v>
      </c>
      <c r="V42" s="63">
        <v>37.730769230769226</v>
      </c>
      <c r="W42" s="50" t="s">
        <v>447</v>
      </c>
    </row>
    <row r="43" spans="1:70" x14ac:dyDescent="0.2">
      <c r="A43" s="79">
        <v>3834.3</v>
      </c>
      <c r="B43" s="61" t="s">
        <v>299</v>
      </c>
      <c r="C43" s="62">
        <v>-27.75</v>
      </c>
      <c r="D43" s="63">
        <v>-21.100044825299264</v>
      </c>
      <c r="E43" s="63">
        <v>0.75769230769230766</v>
      </c>
      <c r="F43" s="63">
        <v>0.87986463620981392</v>
      </c>
      <c r="G43" s="63"/>
      <c r="H43" s="63">
        <v>0.66666666666666663</v>
      </c>
      <c r="I43" s="63">
        <v>0.45377258235919243</v>
      </c>
      <c r="J43" s="63">
        <v>0.7068965517241379</v>
      </c>
      <c r="K43" s="63">
        <v>20.981387478849406</v>
      </c>
      <c r="L43" s="63">
        <v>5.4375000000000009</v>
      </c>
      <c r="M43" s="63" t="s">
        <v>263</v>
      </c>
      <c r="N43" s="63">
        <v>3.4512195121951219</v>
      </c>
      <c r="O43" s="63">
        <v>0.39305555555555555</v>
      </c>
      <c r="P43" s="63">
        <v>1.470262419172381</v>
      </c>
      <c r="Q43" s="63">
        <v>3.5838150289017344E-2</v>
      </c>
      <c r="R43" s="64">
        <v>23.846153846153847</v>
      </c>
      <c r="S43" s="63">
        <v>0.12351945854483926</v>
      </c>
      <c r="T43" s="64">
        <v>72.758037225042301</v>
      </c>
      <c r="U43" s="64">
        <v>25</v>
      </c>
      <c r="V43" s="63">
        <v>35.636363636363633</v>
      </c>
      <c r="W43" s="50" t="s">
        <v>447</v>
      </c>
    </row>
    <row r="44" spans="1:70" x14ac:dyDescent="0.2">
      <c r="A44" s="79">
        <v>3835.3</v>
      </c>
      <c r="B44" s="61" t="s">
        <v>300</v>
      </c>
      <c r="C44" s="62">
        <v>-28.75</v>
      </c>
      <c r="D44" s="63">
        <v>-23.673359359109906</v>
      </c>
      <c r="E44" s="63">
        <v>0.48524590163934422</v>
      </c>
      <c r="F44" s="63">
        <v>0.38754764930114355</v>
      </c>
      <c r="G44" s="63">
        <v>2.1198135045530302</v>
      </c>
      <c r="H44" s="63">
        <v>0.18805590851334181</v>
      </c>
      <c r="I44" s="63">
        <v>0.39908675799086762</v>
      </c>
      <c r="J44" s="63">
        <v>0.40468749999999998</v>
      </c>
      <c r="K44" s="63">
        <v>9.6569250317662014</v>
      </c>
      <c r="L44" s="63">
        <v>0.50357142857142856</v>
      </c>
      <c r="M44" s="63">
        <v>0.66515285282008951</v>
      </c>
      <c r="N44" s="63">
        <v>5.1930501930501931</v>
      </c>
      <c r="O44" s="63">
        <v>0.29888888888888887</v>
      </c>
      <c r="P44" s="63">
        <v>0.74363460134738957</v>
      </c>
      <c r="Q44" s="63">
        <v>1.7511520737327188E-2</v>
      </c>
      <c r="R44" s="64">
        <v>24.918032786885249</v>
      </c>
      <c r="S44" s="63">
        <v>4.0660736975857689E-2</v>
      </c>
      <c r="T44" s="64">
        <v>36.848792884371029</v>
      </c>
      <c r="U44" s="64">
        <v>16.384180790960453</v>
      </c>
      <c r="V44" s="63">
        <v>34.481481481481474</v>
      </c>
      <c r="W44" s="50" t="s">
        <v>447</v>
      </c>
    </row>
    <row r="45" spans="1:70" s="28" customFormat="1" ht="66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70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1:70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1:70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1:70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</row>
    <row r="53" spans="1:70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</row>
    <row r="54" spans="1:70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</row>
    <row r="55" spans="1:70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</row>
    <row r="56" spans="1:70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</row>
    <row r="57" spans="1:70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1:70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1:7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1:70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1:70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1:70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1:70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  <row r="64" spans="1:70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</row>
    <row r="65" spans="1:70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</row>
    <row r="66" spans="1:70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</row>
    <row r="67" spans="1:70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70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</row>
    <row r="69" spans="1:70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</row>
    <row r="70" spans="1:70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</row>
    <row r="71" spans="1:70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</row>
  </sheetData>
  <conditionalFormatting sqref="D2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4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{E6979067-1D29-4C6F-A76A-46421C7CA7ED}</x14:id>
        </ext>
      </extLst>
    </cfRule>
  </conditionalFormatting>
  <conditionalFormatting sqref="F2:F4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{53C0C86F-9E26-4C2F-B59D-663EAF321C16}</x14:id>
        </ext>
      </extLst>
    </cfRule>
  </conditionalFormatting>
  <conditionalFormatting sqref="G2:G4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{67AF4749-96F2-4D54-A9CC-7DF7C065287E}</x14:id>
        </ext>
      </extLst>
    </cfRule>
  </conditionalFormatting>
  <conditionalFormatting sqref="H2:H4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{8DA443A0-AC09-4F4C-A479-942438193C7E}</x14:id>
        </ext>
      </extLst>
    </cfRule>
  </conditionalFormatting>
  <conditionalFormatting sqref="I2:I4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{1004B555-DD1C-4376-8523-9F8E381EB9A7}</x14:id>
        </ext>
      </extLst>
    </cfRule>
  </conditionalFormatting>
  <conditionalFormatting sqref="J2:J4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{9B8A5134-4229-4E5F-A544-630F3D4BFC7D}</x14:id>
        </ext>
      </extLst>
    </cfRule>
  </conditionalFormatting>
  <conditionalFormatting sqref="K2:K4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{04832AB8-E338-47B8-955E-A383041C3E9D}</x14:id>
        </ext>
      </extLst>
    </cfRule>
  </conditionalFormatting>
  <conditionalFormatting sqref="L2:L4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{60E55B92-B493-4D3E-91C5-F4B8F8FCE567}</x14:id>
        </ext>
      </extLst>
    </cfRule>
  </conditionalFormatting>
  <conditionalFormatting sqref="M2:M44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{024E549D-B9E6-49F9-911D-49A3ACF6A849}</x14:id>
        </ext>
      </extLst>
    </cfRule>
  </conditionalFormatting>
  <conditionalFormatting sqref="N2:N4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{6F9D7651-A6AF-4197-A38D-AE8789512B1C}</x14:id>
        </ext>
      </extLst>
    </cfRule>
  </conditionalFormatting>
  <conditionalFormatting sqref="O2:O4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{FEF34F07-9DDE-4DED-9D95-5B16567B7F57}</x14:id>
        </ext>
      </extLst>
    </cfRule>
  </conditionalFormatting>
  <conditionalFormatting sqref="P2:P4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{3393B47D-F6E2-4ECC-B1B9-C21B61EE1AD6}</x14:id>
        </ext>
      </extLst>
    </cfRule>
  </conditionalFormatting>
  <conditionalFormatting sqref="Q2:Q44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{1FACAEA2-4BF6-47B9-B009-E297EDA8557F}</x14:id>
        </ext>
      </extLst>
    </cfRule>
  </conditionalFormatting>
  <conditionalFormatting sqref="R2:R4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{DF61C53C-ECA5-4B5B-977E-317DCC503CB1}</x14:id>
        </ext>
      </extLst>
    </cfRule>
  </conditionalFormatting>
  <conditionalFormatting sqref="S2:S4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{91016F17-DE42-4961-9926-EEA1AF697E0A}</x14:id>
        </ext>
      </extLst>
    </cfRule>
  </conditionalFormatting>
  <conditionalFormatting sqref="T2:T21 T23:T44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{F61748F9-AE8D-4750-BAF6-9A9287737314}</x14:id>
        </ext>
      </extLst>
    </cfRule>
  </conditionalFormatting>
  <conditionalFormatting sqref="U2:U21 U23:U4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{AFBDF820-70F5-41E1-BE78-EC030BBE4235}</x14:id>
        </ext>
      </extLst>
    </cfRule>
  </conditionalFormatting>
  <conditionalFormatting sqref="V2:V44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{4F3F5F41-AFAF-4FA8-8166-FBE8F74B62B5}</x14:id>
        </ext>
      </extLst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&amp;LLounejeva et al., 2023&amp;C&amp;16&amp;A&amp;R&amp;P of &amp;N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979067-1D29-4C6F-A76A-46421C7CA7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E2:E44</xm:sqref>
        </x14:conditionalFormatting>
        <x14:conditionalFormatting xmlns:xm="http://schemas.microsoft.com/office/excel/2006/main">
          <x14:cfRule type="dataBar" id="{53C0C86F-9E26-4C2F-B59D-663EAF321C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F2:F44</xm:sqref>
        </x14:conditionalFormatting>
        <x14:conditionalFormatting xmlns:xm="http://schemas.microsoft.com/office/excel/2006/main">
          <x14:cfRule type="dataBar" id="{67AF4749-96F2-4D54-A9CC-7DF7C06528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G2:G44</xm:sqref>
        </x14:conditionalFormatting>
        <x14:conditionalFormatting xmlns:xm="http://schemas.microsoft.com/office/excel/2006/main">
          <x14:cfRule type="dataBar" id="{8DA443A0-AC09-4F4C-A479-942438193C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H2:H44</xm:sqref>
        </x14:conditionalFormatting>
        <x14:conditionalFormatting xmlns:xm="http://schemas.microsoft.com/office/excel/2006/main">
          <x14:cfRule type="dataBar" id="{1004B555-DD1C-4376-8523-9F8E381EB9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I2:I44</xm:sqref>
        </x14:conditionalFormatting>
        <x14:conditionalFormatting xmlns:xm="http://schemas.microsoft.com/office/excel/2006/main">
          <x14:cfRule type="dataBar" id="{9B8A5134-4229-4E5F-A544-630F3D4BFC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J2:J44</xm:sqref>
        </x14:conditionalFormatting>
        <x14:conditionalFormatting xmlns:xm="http://schemas.microsoft.com/office/excel/2006/main">
          <x14:cfRule type="dataBar" id="{04832AB8-E338-47B8-955E-A383041C3E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K2:K44</xm:sqref>
        </x14:conditionalFormatting>
        <x14:conditionalFormatting xmlns:xm="http://schemas.microsoft.com/office/excel/2006/main">
          <x14:cfRule type="dataBar" id="{60E55B92-B493-4D3E-91C5-F4B8F8FCE5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L2:L44</xm:sqref>
        </x14:conditionalFormatting>
        <x14:conditionalFormatting xmlns:xm="http://schemas.microsoft.com/office/excel/2006/main">
          <x14:cfRule type="dataBar" id="{024E549D-B9E6-49F9-911D-49A3ACF6A8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M2:M44</xm:sqref>
        </x14:conditionalFormatting>
        <x14:conditionalFormatting xmlns:xm="http://schemas.microsoft.com/office/excel/2006/main">
          <x14:cfRule type="dataBar" id="{6F9D7651-A6AF-4197-A38D-AE8789512B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N2:N44</xm:sqref>
        </x14:conditionalFormatting>
        <x14:conditionalFormatting xmlns:xm="http://schemas.microsoft.com/office/excel/2006/main">
          <x14:cfRule type="dataBar" id="{FEF34F07-9DDE-4DED-9D95-5B16567B7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O2:O44</xm:sqref>
        </x14:conditionalFormatting>
        <x14:conditionalFormatting xmlns:xm="http://schemas.microsoft.com/office/excel/2006/main">
          <x14:cfRule type="dataBar" id="{3393B47D-F6E2-4ECC-B1B9-C21B61EE1A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P2:P44</xm:sqref>
        </x14:conditionalFormatting>
        <x14:conditionalFormatting xmlns:xm="http://schemas.microsoft.com/office/excel/2006/main">
          <x14:cfRule type="dataBar" id="{1FACAEA2-4BF6-47B9-B009-E297EDA855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Q2:Q44</xm:sqref>
        </x14:conditionalFormatting>
        <x14:conditionalFormatting xmlns:xm="http://schemas.microsoft.com/office/excel/2006/main">
          <x14:cfRule type="dataBar" id="{DF61C53C-ECA5-4B5B-977E-317DCC503C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R2:R44</xm:sqref>
        </x14:conditionalFormatting>
        <x14:conditionalFormatting xmlns:xm="http://schemas.microsoft.com/office/excel/2006/main">
          <x14:cfRule type="dataBar" id="{91016F17-DE42-4961-9926-EEA1AF697E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S2:S44</xm:sqref>
        </x14:conditionalFormatting>
        <x14:conditionalFormatting xmlns:xm="http://schemas.microsoft.com/office/excel/2006/main">
          <x14:cfRule type="dataBar" id="{F61748F9-AE8D-4750-BAF6-9A92877373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T2:T21 T23:T44</xm:sqref>
        </x14:conditionalFormatting>
        <x14:conditionalFormatting xmlns:xm="http://schemas.microsoft.com/office/excel/2006/main">
          <x14:cfRule type="dataBar" id="{AFBDF820-70F5-41E1-BE78-EC030BBE42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U2:U21 U23:U44</xm:sqref>
        </x14:conditionalFormatting>
        <x14:conditionalFormatting xmlns:xm="http://schemas.microsoft.com/office/excel/2006/main">
          <x14:cfRule type="dataBar" id="{4F3F5F41-AFAF-4FA8-8166-FBE8F74B62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V2:V44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52"/>
  <sheetViews>
    <sheetView topLeftCell="A50" zoomScale="50" zoomScaleNormal="50" zoomScalePageLayoutView="60" workbookViewId="0">
      <selection activeCell="A50" sqref="A50:AD152"/>
    </sheetView>
  </sheetViews>
  <sheetFormatPr baseColWidth="10" defaultColWidth="9.1640625" defaultRowHeight="13" x14ac:dyDescent="0.15"/>
  <cols>
    <col min="1" max="1" width="11.1640625" style="80" customWidth="1"/>
    <col min="2" max="12" width="5.5" style="9" customWidth="1"/>
    <col min="13" max="16" width="6.6640625" style="9" customWidth="1"/>
    <col min="17" max="17" width="6.6640625" style="10" customWidth="1"/>
    <col min="18" max="21" width="6.6640625" style="9" customWidth="1"/>
    <col min="22" max="22" width="6.6640625" style="10" customWidth="1"/>
    <col min="23" max="25" width="6.6640625" style="9" customWidth="1"/>
    <col min="26" max="26" width="8.5" style="9" customWidth="1"/>
    <col min="27" max="27" width="18.6640625" style="9" customWidth="1"/>
    <col min="28" max="28" width="9.1640625" style="10"/>
    <col min="29" max="16384" width="9.1640625" style="9"/>
  </cols>
  <sheetData>
    <row r="1" spans="1:30" x14ac:dyDescent="0.15">
      <c r="B1" s="107" t="s">
        <v>307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 t="s">
        <v>441</v>
      </c>
      <c r="R1" s="108"/>
      <c r="S1" s="108"/>
      <c r="T1" s="108"/>
      <c r="U1" s="108"/>
      <c r="V1" s="108"/>
      <c r="W1" s="108"/>
      <c r="X1" s="108"/>
      <c r="Y1" s="108"/>
    </row>
    <row r="2" spans="1:30" ht="54.75" customHeight="1" x14ac:dyDescent="0.15">
      <c r="A2" s="54" t="s">
        <v>207</v>
      </c>
      <c r="B2" s="54" t="s">
        <v>422</v>
      </c>
      <c r="C2" s="54" t="s">
        <v>423</v>
      </c>
      <c r="D2" s="54" t="s">
        <v>424</v>
      </c>
      <c r="E2" s="54" t="s">
        <v>425</v>
      </c>
      <c r="F2" s="54" t="s">
        <v>426</v>
      </c>
      <c r="G2" s="54" t="s">
        <v>427</v>
      </c>
      <c r="H2" s="54" t="s">
        <v>428</v>
      </c>
      <c r="I2" s="54" t="s">
        <v>429</v>
      </c>
      <c r="J2" s="54" t="s">
        <v>430</v>
      </c>
      <c r="K2" s="54" t="s">
        <v>431</v>
      </c>
      <c r="L2" s="54" t="s">
        <v>432</v>
      </c>
      <c r="M2" s="54" t="s">
        <v>433</v>
      </c>
      <c r="N2" s="54" t="s">
        <v>434</v>
      </c>
      <c r="O2" s="54" t="s">
        <v>435</v>
      </c>
      <c r="P2" s="54" t="s">
        <v>436</v>
      </c>
      <c r="Q2" s="54" t="s">
        <v>308</v>
      </c>
      <c r="R2" s="54" t="s">
        <v>437</v>
      </c>
      <c r="S2" s="54" t="s">
        <v>309</v>
      </c>
      <c r="T2" s="54" t="s">
        <v>421</v>
      </c>
      <c r="U2" s="54" t="s">
        <v>438</v>
      </c>
      <c r="V2" s="54" t="s">
        <v>439</v>
      </c>
      <c r="W2" s="54" t="s">
        <v>440</v>
      </c>
      <c r="X2" s="54" t="s">
        <v>212</v>
      </c>
      <c r="Y2" s="54" t="s">
        <v>310</v>
      </c>
      <c r="Z2" s="53"/>
      <c r="AA2" s="53"/>
      <c r="AB2" s="53"/>
      <c r="AC2" s="53"/>
      <c r="AD2" s="53"/>
    </row>
    <row r="3" spans="1:30" ht="14" x14ac:dyDescent="0.2">
      <c r="A3" s="84">
        <v>1968.55</v>
      </c>
      <c r="B3" s="81">
        <v>1.309414879287623</v>
      </c>
      <c r="C3" s="81">
        <v>1.2085380191080566</v>
      </c>
      <c r="D3" s="81">
        <v>0.97598576472296461</v>
      </c>
      <c r="E3" s="81">
        <v>0.916501797260314</v>
      </c>
      <c r="F3" s="81">
        <v>1.0286699560004915</v>
      </c>
      <c r="G3" s="81">
        <v>0.95238397674181763</v>
      </c>
      <c r="H3" s="81">
        <v>0.89205189727437872</v>
      </c>
      <c r="I3" s="81">
        <v>0.79708977432262196</v>
      </c>
      <c r="J3" s="81">
        <v>0.73510656520141271</v>
      </c>
      <c r="K3" s="81">
        <v>0.83439014476387507</v>
      </c>
      <c r="L3" s="81">
        <v>0.644643235488634</v>
      </c>
      <c r="M3" s="81">
        <v>0.67829245759761891</v>
      </c>
      <c r="N3" s="81">
        <v>0.82005820960659603</v>
      </c>
      <c r="O3" s="81">
        <v>0.84735760751980715</v>
      </c>
      <c r="P3" s="81">
        <v>0.90073070867901117</v>
      </c>
      <c r="Q3" s="82">
        <v>0.49584690001729476</v>
      </c>
      <c r="R3" s="82">
        <v>1.0834701586417754</v>
      </c>
      <c r="S3" s="82">
        <v>0.5288079454581871</v>
      </c>
      <c r="T3" s="82">
        <v>1.0576158909163742</v>
      </c>
      <c r="U3" s="82">
        <v>1.1628044140139995</v>
      </c>
      <c r="V3" s="82">
        <v>1.2869141318696387</v>
      </c>
      <c r="W3" s="82">
        <v>1.0951569517501138</v>
      </c>
      <c r="X3" s="82">
        <v>2.8743547881070328</v>
      </c>
      <c r="Y3" s="82">
        <v>1.2943440632420731</v>
      </c>
      <c r="Z3" s="83"/>
      <c r="AA3" s="27"/>
    </row>
    <row r="4" spans="1:30" ht="14" x14ac:dyDescent="0.2">
      <c r="A4" s="84">
        <v>1970.9</v>
      </c>
      <c r="B4" s="81">
        <v>1.3771809224273786</v>
      </c>
      <c r="C4" s="81">
        <v>1.1690137713627629</v>
      </c>
      <c r="D4" s="81">
        <v>1.0847983664670326</v>
      </c>
      <c r="E4" s="81">
        <v>1.0174401633103898</v>
      </c>
      <c r="F4" s="81">
        <v>1.1272097659529752</v>
      </c>
      <c r="G4" s="81">
        <v>1.0788374088330186</v>
      </c>
      <c r="H4" s="81">
        <v>1.0101416108848202</v>
      </c>
      <c r="I4" s="81">
        <v>0.89906820647278074</v>
      </c>
      <c r="J4" s="81">
        <v>0.84824535601065687</v>
      </c>
      <c r="K4" s="81">
        <v>1.0238973399352538</v>
      </c>
      <c r="L4" s="81">
        <v>0.72285282613817115</v>
      </c>
      <c r="M4" s="81">
        <v>0.75298726276819772</v>
      </c>
      <c r="N4" s="81">
        <v>0.86739220304407183</v>
      </c>
      <c r="O4" s="81">
        <v>0.92420930010036983</v>
      </c>
      <c r="P4" s="81">
        <v>0.937563286243284</v>
      </c>
      <c r="Q4" s="82">
        <v>0.50475435182265405</v>
      </c>
      <c r="R4" s="82">
        <v>1.1780707431888913</v>
      </c>
      <c r="S4" s="82">
        <v>0.4748268097282517</v>
      </c>
      <c r="T4" s="82">
        <v>0.9496536194565034</v>
      </c>
      <c r="U4" s="82">
        <v>1.0107190691623948</v>
      </c>
      <c r="V4" s="82">
        <v>1.3107462713599669</v>
      </c>
      <c r="W4" s="82">
        <v>1.1373021086493735</v>
      </c>
      <c r="X4" s="82">
        <v>2.9110832091028986</v>
      </c>
      <c r="Y4" s="82">
        <v>38.591942679083054</v>
      </c>
      <c r="Z4" s="83"/>
      <c r="AA4" s="27"/>
    </row>
    <row r="5" spans="1:30" ht="14" x14ac:dyDescent="0.2">
      <c r="A5" s="84">
        <v>1971.8</v>
      </c>
      <c r="B5" s="81">
        <v>1.5062250559020514</v>
      </c>
      <c r="C5" s="81">
        <v>1.2530795453630172</v>
      </c>
      <c r="D5" s="81">
        <v>1.2363352283719027</v>
      </c>
      <c r="E5" s="81">
        <v>1.1767818301399731</v>
      </c>
      <c r="F5" s="81">
        <v>1.3874934226004572</v>
      </c>
      <c r="G5" s="81">
        <v>1.2950953027667285</v>
      </c>
      <c r="H5" s="81">
        <v>1.2642251773425259</v>
      </c>
      <c r="I5" s="81">
        <v>1.1512312364649953</v>
      </c>
      <c r="J5" s="81">
        <v>1.0903449039145037</v>
      </c>
      <c r="K5" s="81">
        <v>1.2754690067873293</v>
      </c>
      <c r="L5" s="81">
        <v>0.9731073494516248</v>
      </c>
      <c r="M5" s="81">
        <v>0.9798210858054428</v>
      </c>
      <c r="N5" s="81">
        <v>1.1726899363934591</v>
      </c>
      <c r="O5" s="81">
        <v>1.1616012299547609</v>
      </c>
      <c r="P5" s="81">
        <v>1.1613355241117969</v>
      </c>
      <c r="Q5" s="82">
        <v>0.48839846837238893</v>
      </c>
      <c r="R5" s="82">
        <v>1.2020187078113209</v>
      </c>
      <c r="S5" s="82">
        <v>0.45690136787448915</v>
      </c>
      <c r="T5" s="82">
        <v>0.9138027357489783</v>
      </c>
      <c r="U5" s="82">
        <v>0.96472183093199571</v>
      </c>
      <c r="V5" s="82">
        <v>1.1519913985205716</v>
      </c>
      <c r="W5" s="82">
        <v>1.5245891064311068</v>
      </c>
      <c r="X5" s="82">
        <v>2.3750705859337851</v>
      </c>
      <c r="Y5" s="82">
        <v>35.710774310009995</v>
      </c>
      <c r="Z5" s="83"/>
      <c r="AA5" s="27"/>
    </row>
    <row r="6" spans="1:30" ht="14" x14ac:dyDescent="0.2">
      <c r="A6" s="84">
        <v>1973.3</v>
      </c>
      <c r="B6" s="81">
        <v>1.8553283228034674</v>
      </c>
      <c r="C6" s="81">
        <v>1.6902478094641824</v>
      </c>
      <c r="D6" s="81">
        <v>1.489601817067395</v>
      </c>
      <c r="E6" s="81">
        <v>1.4009439383698385</v>
      </c>
      <c r="F6" s="81">
        <v>1.6653500758269713</v>
      </c>
      <c r="G6" s="81">
        <v>1.4880046002039689</v>
      </c>
      <c r="H6" s="81">
        <v>1.4245171029411094</v>
      </c>
      <c r="I6" s="81">
        <v>1.2235431363208986</v>
      </c>
      <c r="J6" s="81">
        <v>1.1099768985245382</v>
      </c>
      <c r="K6" s="81">
        <v>1.230121174949582</v>
      </c>
      <c r="L6" s="81">
        <v>0.9697045239420593</v>
      </c>
      <c r="M6" s="81">
        <v>0.9469683001917264</v>
      </c>
      <c r="N6" s="81">
        <v>1.1072501360295066</v>
      </c>
      <c r="O6" s="81">
        <v>1.1062497429986491</v>
      </c>
      <c r="P6" s="81">
        <v>1.1361258009934476</v>
      </c>
      <c r="Q6" s="82">
        <v>0.48157558694714869</v>
      </c>
      <c r="R6" s="82">
        <v>1.0976664560160656</v>
      </c>
      <c r="S6" s="82">
        <v>0.50531632613691535</v>
      </c>
      <c r="T6" s="82">
        <v>1.0106326522738307</v>
      </c>
      <c r="U6" s="82">
        <v>1.067162980742959</v>
      </c>
      <c r="V6" s="82">
        <v>1.4512602130952339</v>
      </c>
      <c r="W6" s="82">
        <v>1.5017101513632112</v>
      </c>
      <c r="X6" s="82">
        <v>2.9701208709954985</v>
      </c>
      <c r="Y6" s="82">
        <v>34.561977436469093</v>
      </c>
      <c r="Z6" s="83"/>
      <c r="AA6" s="27"/>
    </row>
    <row r="7" spans="1:30" ht="14" x14ac:dyDescent="0.2">
      <c r="A7" s="84">
        <v>1974.2</v>
      </c>
      <c r="B7" s="81">
        <v>0.98853455795639056</v>
      </c>
      <c r="C7" s="81">
        <v>0.99609451240360725</v>
      </c>
      <c r="D7" s="81">
        <v>1.0062380087330063</v>
      </c>
      <c r="E7" s="81">
        <v>1.098130100954412</v>
      </c>
      <c r="F7" s="81">
        <v>1.576231558302855</v>
      </c>
      <c r="G7" s="81">
        <v>1.7493264289166064</v>
      </c>
      <c r="H7" s="81">
        <v>1.7379626958542638</v>
      </c>
      <c r="I7" s="81">
        <v>1.6504357969235175</v>
      </c>
      <c r="J7" s="81">
        <v>1.5510735183690612</v>
      </c>
      <c r="K7" s="81">
        <v>1.9860488641277469</v>
      </c>
      <c r="L7" s="81">
        <v>1.3701996230816955</v>
      </c>
      <c r="M7" s="81">
        <v>1.2067379762928083</v>
      </c>
      <c r="N7" s="81">
        <v>1.1506833836173411</v>
      </c>
      <c r="O7" s="81">
        <v>0.93069399191281699</v>
      </c>
      <c r="P7" s="81">
        <v>0.87821054735006843</v>
      </c>
      <c r="Q7" s="82">
        <v>0.52782857453885212</v>
      </c>
      <c r="R7" s="82">
        <v>0.99241040448162465</v>
      </c>
      <c r="S7" s="82">
        <v>0.49935242194390356</v>
      </c>
      <c r="T7" s="82">
        <v>0.99870484388780711</v>
      </c>
      <c r="U7" s="82">
        <v>1.0803212227491361</v>
      </c>
      <c r="V7" s="82">
        <v>0.98387422769554478</v>
      </c>
      <c r="W7" s="82">
        <v>0.75655032666125188</v>
      </c>
      <c r="X7" s="82">
        <v>3.141184884161961</v>
      </c>
      <c r="Y7" s="82">
        <v>39.49082398593638</v>
      </c>
      <c r="Z7" s="83"/>
      <c r="AA7" s="27"/>
    </row>
    <row r="8" spans="1:30" ht="14" x14ac:dyDescent="0.2">
      <c r="A8" s="84">
        <v>1974.4</v>
      </c>
      <c r="B8" s="81">
        <v>1.253228042897492</v>
      </c>
      <c r="C8" s="81">
        <v>1.1435298961764844</v>
      </c>
      <c r="D8" s="81">
        <v>1.0929529533457141</v>
      </c>
      <c r="E8" s="81">
        <v>1.1122374794191978</v>
      </c>
      <c r="F8" s="81">
        <v>1.4777780155290592</v>
      </c>
      <c r="G8" s="81">
        <v>1.3600934031887963</v>
      </c>
      <c r="H8" s="81">
        <v>1.3153244547583409</v>
      </c>
      <c r="I8" s="81">
        <v>1.169950897827557</v>
      </c>
      <c r="J8" s="81">
        <v>1.0422234506077581</v>
      </c>
      <c r="K8" s="81">
        <v>1.1673663101238567</v>
      </c>
      <c r="L8" s="81">
        <v>0.85591133568610467</v>
      </c>
      <c r="M8" s="81">
        <v>0.83200562857928184</v>
      </c>
      <c r="N8" s="81">
        <v>0.91851177731282974</v>
      </c>
      <c r="O8" s="81">
        <v>0.91160763429140468</v>
      </c>
      <c r="P8" s="81">
        <v>0.89544088564452162</v>
      </c>
      <c r="Q8" s="82">
        <v>0.48694719139639997</v>
      </c>
      <c r="R8" s="82">
        <v>1.0959294086562976</v>
      </c>
      <c r="S8" s="82">
        <v>0.48740054497395885</v>
      </c>
      <c r="T8" s="82">
        <v>0.9748010899479177</v>
      </c>
      <c r="U8" s="82">
        <v>1.0647364278091032</v>
      </c>
      <c r="V8" s="82">
        <v>1.2793498487167931</v>
      </c>
      <c r="W8" s="82">
        <v>1.0975069878757697</v>
      </c>
      <c r="X8" s="82">
        <v>2.7451259543291706</v>
      </c>
      <c r="Y8" s="82">
        <v>37.159382376065658</v>
      </c>
      <c r="Z8" s="83"/>
      <c r="AA8" s="27"/>
    </row>
    <row r="9" spans="1:30" ht="14" x14ac:dyDescent="0.2">
      <c r="A9" s="84">
        <v>1975.55</v>
      </c>
      <c r="B9" s="81">
        <v>1.4796191633652422</v>
      </c>
      <c r="C9" s="81">
        <v>1.1686632054297428</v>
      </c>
      <c r="D9" s="81">
        <v>1.2974974373419521</v>
      </c>
      <c r="E9" s="81">
        <v>1.2587190541066378</v>
      </c>
      <c r="F9" s="81">
        <v>1.5172768012324918</v>
      </c>
      <c r="G9" s="81">
        <v>1.4045488686290823</v>
      </c>
      <c r="H9" s="81">
        <v>1.3404611446255468</v>
      </c>
      <c r="I9" s="81">
        <v>1.1446931199844153</v>
      </c>
      <c r="J9" s="81">
        <v>1.0933263103267901</v>
      </c>
      <c r="K9" s="81">
        <v>1.0525766313072695</v>
      </c>
      <c r="L9" s="81">
        <v>0.9061374574150286</v>
      </c>
      <c r="M9" s="81">
        <v>0.90610717616058578</v>
      </c>
      <c r="N9" s="81">
        <v>1.0387045573873535</v>
      </c>
      <c r="O9" s="81">
        <v>1.0224009954221018</v>
      </c>
      <c r="P9" s="81">
        <v>1.0405509806166635</v>
      </c>
      <c r="Q9" s="82">
        <v>0.49148973602174195</v>
      </c>
      <c r="R9" s="82">
        <v>1.2660783333391199</v>
      </c>
      <c r="S9" s="82">
        <v>0.42081891884991141</v>
      </c>
      <c r="T9" s="82">
        <v>0.84163783769982281</v>
      </c>
      <c r="U9" s="82">
        <v>0.87378615628262124</v>
      </c>
      <c r="V9" s="82">
        <v>1.3307503831621292</v>
      </c>
      <c r="W9" s="82">
        <v>1.4386651927137384</v>
      </c>
      <c r="X9" s="82">
        <v>2.472462292094832</v>
      </c>
      <c r="Y9" s="82">
        <v>31.648253610027837</v>
      </c>
      <c r="Z9" s="83"/>
      <c r="AA9" s="27"/>
    </row>
    <row r="10" spans="1:30" ht="14" x14ac:dyDescent="0.2">
      <c r="A10" s="84">
        <v>1975.7</v>
      </c>
      <c r="B10" s="81">
        <v>0.59522018731370774</v>
      </c>
      <c r="C10" s="81">
        <v>0.53503652727845907</v>
      </c>
      <c r="D10" s="81">
        <v>0.48794948461168658</v>
      </c>
      <c r="E10" s="81">
        <v>0.50654722272251729</v>
      </c>
      <c r="F10" s="81">
        <v>0.68666080305669619</v>
      </c>
      <c r="G10" s="81">
        <v>0.68297881033118812</v>
      </c>
      <c r="H10" s="81">
        <v>0.68846880334567284</v>
      </c>
      <c r="I10" s="81">
        <v>0.65843261699855204</v>
      </c>
      <c r="J10" s="81">
        <v>0.61704759736262649</v>
      </c>
      <c r="K10" s="81">
        <v>0.85454769348566417</v>
      </c>
      <c r="L10" s="81">
        <v>0.54549257364338299</v>
      </c>
      <c r="M10" s="81">
        <v>0.56944048522338586</v>
      </c>
      <c r="N10" s="81">
        <v>0.65974638740894098</v>
      </c>
      <c r="O10" s="81">
        <v>0.66912581751131506</v>
      </c>
      <c r="P10" s="81">
        <v>0.70727859813600169</v>
      </c>
      <c r="Q10" s="82">
        <v>0.49666504680821011</v>
      </c>
      <c r="R10" s="82">
        <v>1.1124851425404199</v>
      </c>
      <c r="S10" s="82">
        <v>0.49395449406130615</v>
      </c>
      <c r="T10" s="82">
        <v>0.9879089881226123</v>
      </c>
      <c r="U10" s="82">
        <v>1.1382918959548523</v>
      </c>
      <c r="V10" s="82">
        <v>0.79738767496086826</v>
      </c>
      <c r="W10" s="82">
        <v>0.65982985074040656</v>
      </c>
      <c r="X10" s="82">
        <v>2.1686284889422329</v>
      </c>
      <c r="Y10" s="82">
        <v>42.681293581595277</v>
      </c>
      <c r="Z10" s="83"/>
      <c r="AA10" s="27"/>
    </row>
    <row r="11" spans="1:30" ht="14" x14ac:dyDescent="0.2">
      <c r="A11" s="84">
        <v>1977.2</v>
      </c>
      <c r="B11" s="81">
        <v>1.5234090007545136</v>
      </c>
      <c r="C11" s="81">
        <v>1.2993955862044879</v>
      </c>
      <c r="D11" s="81">
        <v>1.2168984265307108</v>
      </c>
      <c r="E11" s="81">
        <v>1.1659269966530479</v>
      </c>
      <c r="F11" s="81">
        <v>1.3724971341845902</v>
      </c>
      <c r="G11" s="81">
        <v>1.2630314268329208</v>
      </c>
      <c r="H11" s="81">
        <v>1.2252669792535</v>
      </c>
      <c r="I11" s="81">
        <v>1.1170833502976039</v>
      </c>
      <c r="J11" s="81">
        <v>1.0486841410534509</v>
      </c>
      <c r="K11" s="81">
        <v>1.1796695112268061</v>
      </c>
      <c r="L11" s="81">
        <v>0.9116701692779382</v>
      </c>
      <c r="M11" s="81">
        <v>0.92383259762491066</v>
      </c>
      <c r="N11" s="81">
        <v>1.0934483454965231</v>
      </c>
      <c r="O11" s="81">
        <v>1.1210899002976724</v>
      </c>
      <c r="P11" s="81">
        <v>1.1114970483327611</v>
      </c>
      <c r="Q11" s="82">
        <v>0.48619942830810892</v>
      </c>
      <c r="R11" s="82">
        <v>1.1723981649070896</v>
      </c>
      <c r="S11" s="82">
        <v>0.47417876303454637</v>
      </c>
      <c r="T11" s="82">
        <v>0.94835752606909274</v>
      </c>
      <c r="U11" s="82">
        <v>1.0230670239350859</v>
      </c>
      <c r="V11" s="82">
        <v>1.2054804951494955</v>
      </c>
      <c r="W11" s="82">
        <v>1.3787909179613789</v>
      </c>
      <c r="X11" s="82">
        <v>2.6561804069537049</v>
      </c>
      <c r="Y11" s="82">
        <v>35.254350690597356</v>
      </c>
      <c r="Z11" s="83"/>
      <c r="AA11" s="27"/>
    </row>
    <row r="12" spans="1:30" ht="14" x14ac:dyDescent="0.2">
      <c r="A12" s="84">
        <v>1978.15</v>
      </c>
      <c r="B12" s="81">
        <v>1.6366122917573662</v>
      </c>
      <c r="C12" s="81">
        <v>1.505210746307196</v>
      </c>
      <c r="D12" s="81">
        <v>1.4406389209829207</v>
      </c>
      <c r="E12" s="81">
        <v>1.4253073731206447</v>
      </c>
      <c r="F12" s="81">
        <v>1.8201130882399481</v>
      </c>
      <c r="G12" s="81">
        <v>1.7234571434715533</v>
      </c>
      <c r="H12" s="81">
        <v>1.6427300032939345</v>
      </c>
      <c r="I12" s="81">
        <v>1.449641105609901</v>
      </c>
      <c r="J12" s="81">
        <v>1.3321071849534956</v>
      </c>
      <c r="K12" s="81">
        <v>1.2974014593867063</v>
      </c>
      <c r="L12" s="81">
        <v>1.0958099554013909</v>
      </c>
      <c r="M12" s="81">
        <v>1.040972620095959</v>
      </c>
      <c r="N12" s="81">
        <v>1.152597655009403</v>
      </c>
      <c r="O12" s="81">
        <v>1.1272599402519916</v>
      </c>
      <c r="P12" s="81">
        <v>1.0993560880378326</v>
      </c>
      <c r="Q12" s="82">
        <v>0.49770003950948294</v>
      </c>
      <c r="R12" s="82">
        <v>1.0872977726026365</v>
      </c>
      <c r="S12" s="82">
        <v>0.48914132849323289</v>
      </c>
      <c r="T12" s="82">
        <v>0.97828265698646577</v>
      </c>
      <c r="U12" s="82">
        <v>1.0337024714219973</v>
      </c>
      <c r="V12" s="82">
        <v>1.344558147306784</v>
      </c>
      <c r="W12" s="82">
        <v>1.4189602679295861</v>
      </c>
      <c r="X12" s="82">
        <v>2.7727776152094403</v>
      </c>
      <c r="Y12" s="82">
        <v>32.257391867540434</v>
      </c>
      <c r="Z12" s="83"/>
      <c r="AA12" s="27"/>
    </row>
    <row r="13" spans="1:30" ht="14" x14ac:dyDescent="0.2">
      <c r="A13" s="84">
        <v>1979.15</v>
      </c>
      <c r="B13" s="81">
        <v>1.3588333122109499</v>
      </c>
      <c r="C13" s="81">
        <v>0.91798103795953356</v>
      </c>
      <c r="D13" s="81">
        <v>1.1780191523810712</v>
      </c>
      <c r="E13" s="81">
        <v>1.1340938820985047</v>
      </c>
      <c r="F13" s="81">
        <v>1.267885803271277</v>
      </c>
      <c r="G13" s="81">
        <v>1.0784470883444364</v>
      </c>
      <c r="H13" s="81">
        <v>1.0387812597621837</v>
      </c>
      <c r="I13" s="81">
        <v>0.91670207179617624</v>
      </c>
      <c r="J13" s="81">
        <v>0.84301305814848582</v>
      </c>
      <c r="K13" s="81">
        <v>0.78965888862908717</v>
      </c>
      <c r="L13" s="81">
        <v>0.71269947990997218</v>
      </c>
      <c r="M13" s="81">
        <v>0.75716160020589485</v>
      </c>
      <c r="N13" s="81">
        <v>0.86438044434355799</v>
      </c>
      <c r="O13" s="81">
        <v>0.89954409455804052</v>
      </c>
      <c r="P13" s="81">
        <v>0.91702219613924274</v>
      </c>
      <c r="Q13" s="82">
        <v>0.46753478455021941</v>
      </c>
      <c r="R13" s="82">
        <v>1.4802411553416532</v>
      </c>
      <c r="S13" s="82">
        <v>0.36185826758639034</v>
      </c>
      <c r="T13" s="82">
        <v>0.72371653517278067</v>
      </c>
      <c r="U13" s="82">
        <v>0.75020165066450306</v>
      </c>
      <c r="V13" s="82">
        <v>1.4103585536735597</v>
      </c>
      <c r="W13" s="82">
        <v>1.2096067172362022</v>
      </c>
      <c r="X13" s="82">
        <v>2.7006074475330384</v>
      </c>
      <c r="Y13" s="82">
        <v>30.18722529956295</v>
      </c>
      <c r="Z13" s="83"/>
      <c r="AA13" s="27"/>
    </row>
    <row r="14" spans="1:30" ht="14" x14ac:dyDescent="0.2">
      <c r="A14" s="84">
        <v>1979.5</v>
      </c>
      <c r="B14" s="81">
        <v>1.4700641011221356</v>
      </c>
      <c r="C14" s="81">
        <v>1.4120219849756386</v>
      </c>
      <c r="D14" s="81">
        <v>1.2875364011477586</v>
      </c>
      <c r="E14" s="81">
        <v>1.3137212921068226</v>
      </c>
      <c r="F14" s="81">
        <v>1.7390099252916871</v>
      </c>
      <c r="G14" s="81">
        <v>1.6716908170634051</v>
      </c>
      <c r="H14" s="81">
        <v>1.643861641225407</v>
      </c>
      <c r="I14" s="81">
        <v>1.4754789881731101</v>
      </c>
      <c r="J14" s="81">
        <v>1.3266902214924836</v>
      </c>
      <c r="K14" s="81">
        <v>1.4283228218186932</v>
      </c>
      <c r="L14" s="81">
        <v>1.1440429581926692</v>
      </c>
      <c r="M14" s="81">
        <v>1.0667299548582123</v>
      </c>
      <c r="N14" s="81">
        <v>1.1683380588659582</v>
      </c>
      <c r="O14" s="81">
        <v>1.1296116916926557</v>
      </c>
      <c r="P14" s="81">
        <v>1.1278762020598545</v>
      </c>
      <c r="Q14" s="82">
        <v>0.49416325278483125</v>
      </c>
      <c r="R14" s="82">
        <v>1.0411056745320424</v>
      </c>
      <c r="S14" s="82">
        <v>0.51204733383727818</v>
      </c>
      <c r="T14" s="82">
        <v>1.0240946676745564</v>
      </c>
      <c r="U14" s="82">
        <v>1.1189886075556348</v>
      </c>
      <c r="V14" s="82">
        <v>1.1928306082081386</v>
      </c>
      <c r="W14" s="82">
        <v>1.2940885036855083</v>
      </c>
      <c r="X14" s="82">
        <v>2.730937486619748</v>
      </c>
      <c r="Y14" s="82">
        <v>34.015288033671347</v>
      </c>
      <c r="Z14" s="83"/>
      <c r="AA14" s="27"/>
    </row>
    <row r="15" spans="1:30" ht="14" x14ac:dyDescent="0.2">
      <c r="A15" s="84">
        <v>1979.9</v>
      </c>
      <c r="B15" s="81">
        <v>0.55333342741877134</v>
      </c>
      <c r="C15" s="81">
        <v>0.52798666680385831</v>
      </c>
      <c r="D15" s="81">
        <v>0.4676851161154994</v>
      </c>
      <c r="E15" s="81">
        <v>0.50285814171797116</v>
      </c>
      <c r="F15" s="81">
        <v>0.67832908546529358</v>
      </c>
      <c r="G15" s="81">
        <v>0.66625490922987529</v>
      </c>
      <c r="H15" s="81">
        <v>0.69604011816758771</v>
      </c>
      <c r="I15" s="81">
        <v>0.66179995646026146</v>
      </c>
      <c r="J15" s="81">
        <v>0.62435139841391019</v>
      </c>
      <c r="K15" s="81">
        <v>0.83474014262578322</v>
      </c>
      <c r="L15" s="81">
        <v>0.55841470539111826</v>
      </c>
      <c r="M15" s="81">
        <v>0.55244562445417067</v>
      </c>
      <c r="N15" s="81">
        <v>0.57308009445951724</v>
      </c>
      <c r="O15" s="81">
        <v>0.55211684548593631</v>
      </c>
      <c r="P15" s="81">
        <v>0.53986457203188154</v>
      </c>
      <c r="Q15" s="82">
        <v>0.48477141911267962</v>
      </c>
      <c r="R15" s="82">
        <v>1.048006440708718</v>
      </c>
      <c r="S15" s="82">
        <v>0.5171176078509061</v>
      </c>
      <c r="T15" s="82">
        <v>1.0342352157018122</v>
      </c>
      <c r="U15" s="82">
        <v>1.2138397177646587</v>
      </c>
      <c r="V15" s="82">
        <v>0.89810840679982484</v>
      </c>
      <c r="W15" s="82">
        <v>0.39597179213088579</v>
      </c>
      <c r="X15" s="82">
        <v>3.3594031392091881</v>
      </c>
      <c r="Y15" s="82">
        <v>40.72720084569022</v>
      </c>
      <c r="Z15" s="83"/>
      <c r="AA15" s="27"/>
    </row>
    <row r="16" spans="1:30" ht="14" x14ac:dyDescent="0.2">
      <c r="A16" s="84">
        <v>1980.25</v>
      </c>
      <c r="B16" s="81">
        <v>1.3158268403061348</v>
      </c>
      <c r="C16" s="81">
        <v>1.0288498254577894</v>
      </c>
      <c r="D16" s="81">
        <v>1.0761590784112844</v>
      </c>
      <c r="E16" s="81">
        <v>1.0676177861517084</v>
      </c>
      <c r="F16" s="81">
        <v>1.3385152007507919</v>
      </c>
      <c r="G16" s="81">
        <v>1.265518023031645</v>
      </c>
      <c r="H16" s="81">
        <v>1.2402627146423557</v>
      </c>
      <c r="I16" s="81">
        <v>1.1564790113180934</v>
      </c>
      <c r="J16" s="81">
        <v>1.0796748785713688</v>
      </c>
      <c r="K16" s="81">
        <v>1.1734047179137459</v>
      </c>
      <c r="L16" s="81">
        <v>0.95108319696896138</v>
      </c>
      <c r="M16" s="81">
        <v>0.95060495333703487</v>
      </c>
      <c r="N16" s="81">
        <v>1.1177680837501791</v>
      </c>
      <c r="O16" s="81">
        <v>1.1261873113924228</v>
      </c>
      <c r="P16" s="81">
        <v>1.1695561197448923</v>
      </c>
      <c r="Q16" s="82">
        <v>0.49074331507089491</v>
      </c>
      <c r="R16" s="82">
        <v>1.2789299349112047</v>
      </c>
      <c r="S16" s="82">
        <v>0.43012369655146532</v>
      </c>
      <c r="T16" s="82">
        <v>0.86024739310293064</v>
      </c>
      <c r="U16" s="82">
        <v>0.94845087422352403</v>
      </c>
      <c r="V16" s="82">
        <v>1.0393312864827631</v>
      </c>
      <c r="W16" s="82">
        <v>1.3370574329241822</v>
      </c>
      <c r="X16" s="82">
        <v>2.3658551098373799</v>
      </c>
      <c r="Y16" s="82">
        <v>33.613940792987798</v>
      </c>
      <c r="Z16" s="83"/>
      <c r="AA16" s="27"/>
    </row>
    <row r="17" spans="1:27" ht="14" x14ac:dyDescent="0.2">
      <c r="A17" s="84">
        <v>1980.55</v>
      </c>
      <c r="B17" s="81">
        <v>1.125037666867797</v>
      </c>
      <c r="C17" s="81">
        <v>0.84459342961006378</v>
      </c>
      <c r="D17" s="81">
        <v>0.89246508474017916</v>
      </c>
      <c r="E17" s="81">
        <v>0.83200366733352038</v>
      </c>
      <c r="F17" s="81">
        <v>0.95470827332585528</v>
      </c>
      <c r="G17" s="81">
        <v>0.8327561900359014</v>
      </c>
      <c r="H17" s="81">
        <v>0.84115357725958728</v>
      </c>
      <c r="I17" s="81">
        <v>0.73548427397155292</v>
      </c>
      <c r="J17" s="81">
        <v>0.68371732999973978</v>
      </c>
      <c r="K17" s="81">
        <v>0.75121903118019573</v>
      </c>
      <c r="L17" s="81">
        <v>0.61524911254327741</v>
      </c>
      <c r="M17" s="81">
        <v>0.61047866997970923</v>
      </c>
      <c r="N17" s="81">
        <v>0.69014954636225512</v>
      </c>
      <c r="O17" s="81">
        <v>0.71597405769394085</v>
      </c>
      <c r="P17" s="81">
        <v>0.71504497185124272</v>
      </c>
      <c r="Q17" s="82">
        <v>0.46370838033249989</v>
      </c>
      <c r="R17" s="82">
        <v>1.3320464349186452</v>
      </c>
      <c r="S17" s="82">
        <v>0.41863309922968467</v>
      </c>
      <c r="T17" s="82">
        <v>0.83726619845936934</v>
      </c>
      <c r="U17" s="82">
        <v>0.88224756849606134</v>
      </c>
      <c r="V17" s="82">
        <v>1.3698589776976886</v>
      </c>
      <c r="W17" s="82">
        <v>0.94326767160733949</v>
      </c>
      <c r="X17" s="82">
        <v>2.8672897262048656</v>
      </c>
      <c r="Y17" s="82">
        <v>33.266391589557202</v>
      </c>
      <c r="Z17" s="83"/>
      <c r="AA17" s="27"/>
    </row>
    <row r="18" spans="1:27" ht="14" x14ac:dyDescent="0.2">
      <c r="A18" s="84">
        <v>1980.69</v>
      </c>
      <c r="B18" s="81">
        <v>0.99050663011152074</v>
      </c>
      <c r="C18" s="81">
        <v>0.94520743134108332</v>
      </c>
      <c r="D18" s="81">
        <v>0.80737718181290985</v>
      </c>
      <c r="E18" s="81">
        <v>0.80637501924088073</v>
      </c>
      <c r="F18" s="81">
        <v>1.0446834546015054</v>
      </c>
      <c r="G18" s="81">
        <v>1.0084151984374305</v>
      </c>
      <c r="H18" s="81">
        <v>1.0046448756186313</v>
      </c>
      <c r="I18" s="81">
        <v>0.9235825315598678</v>
      </c>
      <c r="J18" s="81">
        <v>0.84817749167333856</v>
      </c>
      <c r="K18" s="81">
        <v>1.0849562446871659</v>
      </c>
      <c r="L18" s="81">
        <v>0.76436813601713516</v>
      </c>
      <c r="M18" s="81">
        <v>0.75423932112404812</v>
      </c>
      <c r="N18" s="81">
        <v>0.85677683517814585</v>
      </c>
      <c r="O18" s="81">
        <v>0.84489986503862635</v>
      </c>
      <c r="P18" s="81">
        <v>0.8700808248571692</v>
      </c>
      <c r="Q18" s="82">
        <v>0.49207107693139035</v>
      </c>
      <c r="R18" s="82">
        <v>1.0479251403114402</v>
      </c>
      <c r="S18" s="82">
        <v>0.52573332329487188</v>
      </c>
      <c r="T18" s="82">
        <v>1.0514666465897438</v>
      </c>
      <c r="U18" s="82">
        <v>1.1692604240912132</v>
      </c>
      <c r="V18" s="82">
        <v>1.0257484209217236</v>
      </c>
      <c r="W18" s="82">
        <v>0.84889284697244582</v>
      </c>
      <c r="X18" s="82">
        <v>2.8050717764638589</v>
      </c>
      <c r="Y18" s="82">
        <v>38.672278355926814</v>
      </c>
      <c r="Z18" s="83"/>
      <c r="AA18" s="27"/>
    </row>
    <row r="19" spans="1:27" ht="14" x14ac:dyDescent="0.2">
      <c r="A19" s="86">
        <v>1980.85</v>
      </c>
      <c r="B19" s="81">
        <v>0.92187437832542285</v>
      </c>
      <c r="C19" s="81">
        <v>0.88055315467296968</v>
      </c>
      <c r="D19" s="81">
        <v>0.74342081941554283</v>
      </c>
      <c r="E19" s="81">
        <v>0.78260034627095842</v>
      </c>
      <c r="F19" s="81">
        <v>1.0235961039500905</v>
      </c>
      <c r="G19" s="81">
        <v>1.124420655487834</v>
      </c>
      <c r="H19" s="81">
        <v>1.1419051990380917</v>
      </c>
      <c r="I19" s="81">
        <v>1.0563387491010061</v>
      </c>
      <c r="J19" s="81">
        <v>1.0748277005318436</v>
      </c>
      <c r="K19" s="81">
        <v>1.4902889715435916</v>
      </c>
      <c r="L19" s="81">
        <v>0.95539994470297362</v>
      </c>
      <c r="M19" s="81">
        <v>0.94956885716604467</v>
      </c>
      <c r="N19" s="81">
        <v>1.069667438838295</v>
      </c>
      <c r="O19" s="81">
        <v>1.0121881666673038</v>
      </c>
      <c r="P19" s="81">
        <v>1.0002629425384859</v>
      </c>
      <c r="Q19" s="82">
        <v>0.51924265939542147</v>
      </c>
      <c r="R19" s="82">
        <v>1.0469264387199879</v>
      </c>
      <c r="S19" s="82">
        <v>0.52876700531381604</v>
      </c>
      <c r="T19" s="82">
        <v>1.0575340106276321</v>
      </c>
      <c r="U19" s="82">
        <v>1.2468843512363617</v>
      </c>
      <c r="V19" s="82">
        <v>0.79155848226312009</v>
      </c>
      <c r="W19" s="82">
        <v>0.73143580661275875</v>
      </c>
      <c r="X19" s="82">
        <v>3.0299467328531637</v>
      </c>
      <c r="Y19" s="82">
        <v>42.498674548407777</v>
      </c>
      <c r="Z19" s="83"/>
      <c r="AA19" s="27"/>
    </row>
    <row r="20" spans="1:27" ht="14" x14ac:dyDescent="0.2">
      <c r="A20" s="84">
        <v>1980.855</v>
      </c>
      <c r="B20" s="81">
        <v>0.94046919358615921</v>
      </c>
      <c r="C20" s="81">
        <v>0.91695671123962774</v>
      </c>
      <c r="D20" s="81">
        <v>0.7439489052613717</v>
      </c>
      <c r="E20" s="81">
        <v>0.75697969706694135</v>
      </c>
      <c r="F20" s="81">
        <v>0.99433784120932578</v>
      </c>
      <c r="G20" s="81">
        <v>1.0674042279881077</v>
      </c>
      <c r="H20" s="81">
        <v>1.0660747868576297</v>
      </c>
      <c r="I20" s="81">
        <v>1.0170346433303974</v>
      </c>
      <c r="J20" s="81">
        <v>1.0135054933451473</v>
      </c>
      <c r="K20" s="81">
        <v>1.4365356294414247</v>
      </c>
      <c r="L20" s="81">
        <v>0.9438463200324867</v>
      </c>
      <c r="M20" s="81">
        <v>0.93652300166779334</v>
      </c>
      <c r="N20" s="81">
        <v>1.0306012872493928</v>
      </c>
      <c r="O20" s="81">
        <v>1.0148513258898191</v>
      </c>
      <c r="P20" s="81">
        <v>0.97196869772237671</v>
      </c>
      <c r="Q20" s="82">
        <v>0.51805362355477724</v>
      </c>
      <c r="R20" s="82">
        <v>1.0256418673404386</v>
      </c>
      <c r="S20" s="82">
        <v>0.54437595503575043</v>
      </c>
      <c r="T20" s="82">
        <v>1.0887519100715009</v>
      </c>
      <c r="U20" s="82">
        <v>1.2541423888941847</v>
      </c>
      <c r="V20" s="82">
        <v>0.80561243391365378</v>
      </c>
      <c r="W20" s="82">
        <v>0.78207306531160004</v>
      </c>
      <c r="X20" s="82">
        <v>2.8909242417413825</v>
      </c>
      <c r="Y20" s="82">
        <v>41.467249018957943</v>
      </c>
      <c r="Z20" s="83"/>
      <c r="AA20" s="27"/>
    </row>
    <row r="21" spans="1:27" ht="14" x14ac:dyDescent="0.2">
      <c r="A21" s="84">
        <v>1980.865</v>
      </c>
      <c r="B21" s="81">
        <v>1.0326227886270967</v>
      </c>
      <c r="C21" s="81">
        <v>1.0101053393908546</v>
      </c>
      <c r="D21" s="81">
        <v>0.81553575288522218</v>
      </c>
      <c r="E21" s="81">
        <v>0.84157481205372908</v>
      </c>
      <c r="F21" s="81">
        <v>1.137307211719687</v>
      </c>
      <c r="G21" s="81">
        <v>1.1877912346729407</v>
      </c>
      <c r="H21" s="81">
        <v>1.184386753081073</v>
      </c>
      <c r="I21" s="81">
        <v>1.1214857894434016</v>
      </c>
      <c r="J21" s="81">
        <v>1.0650042976036311</v>
      </c>
      <c r="K21" s="81">
        <v>1.4825480421225035</v>
      </c>
      <c r="L21" s="81">
        <v>0.98984364229791544</v>
      </c>
      <c r="M21" s="81">
        <v>0.9316096836315062</v>
      </c>
      <c r="N21" s="81">
        <v>1.0217984557885638</v>
      </c>
      <c r="O21" s="81">
        <v>0.99842949622149757</v>
      </c>
      <c r="P21" s="81">
        <v>0.96306524917406233</v>
      </c>
      <c r="Q21" s="82">
        <v>0.51160542805428399</v>
      </c>
      <c r="R21" s="82">
        <v>1.0222921791996677</v>
      </c>
      <c r="S21" s="82">
        <v>0.54654690964136732</v>
      </c>
      <c r="T21" s="82">
        <v>1.0930938192827346</v>
      </c>
      <c r="U21" s="82">
        <v>1.2781251634955577</v>
      </c>
      <c r="V21" s="82">
        <v>0.89536553257727836</v>
      </c>
      <c r="W21" s="82">
        <v>0.75178741677261163</v>
      </c>
      <c r="X21" s="82">
        <v>3.3020688058667322</v>
      </c>
      <c r="Y21" s="82">
        <v>40.806776306961105</v>
      </c>
      <c r="Z21" s="83"/>
      <c r="AA21" s="27"/>
    </row>
    <row r="22" spans="1:27" ht="14" x14ac:dyDescent="0.2">
      <c r="A22" s="84">
        <v>1980.875</v>
      </c>
      <c r="B22" s="81">
        <v>1.0430773075113882</v>
      </c>
      <c r="C22" s="81">
        <v>1.0217854342004911</v>
      </c>
      <c r="D22" s="81">
        <v>0.83186042072306954</v>
      </c>
      <c r="E22" s="81">
        <v>0.8349536927523683</v>
      </c>
      <c r="F22" s="81">
        <v>1.0993602310855113</v>
      </c>
      <c r="G22" s="81">
        <v>1.183507205435488</v>
      </c>
      <c r="H22" s="81">
        <v>1.1818048568520356</v>
      </c>
      <c r="I22" s="81">
        <v>1.111764590705723</v>
      </c>
      <c r="J22" s="81">
        <v>1.1099582135888719</v>
      </c>
      <c r="K22" s="81">
        <v>1.5671731132946163</v>
      </c>
      <c r="L22" s="81">
        <v>1.0235209060414285</v>
      </c>
      <c r="M22" s="81">
        <v>0.98367069370211457</v>
      </c>
      <c r="N22" s="81">
        <v>1.075522457461602</v>
      </c>
      <c r="O22" s="81">
        <v>1.0280447289881722</v>
      </c>
      <c r="P22" s="81">
        <v>0.94766205165171635</v>
      </c>
      <c r="Q22" s="82">
        <v>0.5188169903588713</v>
      </c>
      <c r="R22" s="82">
        <v>1.020837910385322</v>
      </c>
      <c r="S22" s="82">
        <v>0.54497033091475477</v>
      </c>
      <c r="T22" s="82">
        <v>1.0899406618295095</v>
      </c>
      <c r="U22" s="82">
        <v>1.2328810418521345</v>
      </c>
      <c r="V22" s="82">
        <v>0.87777935055919176</v>
      </c>
      <c r="W22" s="82">
        <v>0.69916082360461962</v>
      </c>
      <c r="X22" s="82">
        <v>3.5865664176192142</v>
      </c>
      <c r="Y22" s="82">
        <v>41.71674013482771</v>
      </c>
      <c r="Z22" s="83"/>
      <c r="AA22" s="27"/>
    </row>
    <row r="23" spans="1:27" ht="14" x14ac:dyDescent="0.2">
      <c r="A23" s="84">
        <v>1980.885</v>
      </c>
      <c r="B23" s="81">
        <v>1.1338119354374752</v>
      </c>
      <c r="C23" s="81">
        <v>1.0708670871654236</v>
      </c>
      <c r="D23" s="81">
        <v>0.82161623246503168</v>
      </c>
      <c r="E23" s="81">
        <v>0.8003125369843157</v>
      </c>
      <c r="F23" s="81">
        <v>0.96630717090790375</v>
      </c>
      <c r="G23" s="81">
        <v>0.95899599630193222</v>
      </c>
      <c r="H23" s="81">
        <v>1.0393350352291402</v>
      </c>
      <c r="I23" s="81">
        <v>0.94422284232980558</v>
      </c>
      <c r="J23" s="81">
        <v>0.94358845177984874</v>
      </c>
      <c r="K23" s="81">
        <v>1.4731305657105456</v>
      </c>
      <c r="L23" s="81">
        <v>0.92281906861709428</v>
      </c>
      <c r="M23" s="81">
        <v>0.91710052284646615</v>
      </c>
      <c r="N23" s="81">
        <v>1.07866627587477</v>
      </c>
      <c r="O23" s="81">
        <v>1.0322062724323364</v>
      </c>
      <c r="P23" s="81">
        <v>1.0244523664276199</v>
      </c>
      <c r="Q23" s="82">
        <v>0.47814909028515173</v>
      </c>
      <c r="R23" s="82">
        <v>1.0587793284773239</v>
      </c>
      <c r="S23" s="82">
        <v>0.54763816167897938</v>
      </c>
      <c r="T23" s="82">
        <v>1.0952763233579588</v>
      </c>
      <c r="U23" s="82">
        <v>1.2695715135268679</v>
      </c>
      <c r="V23" s="82">
        <v>0.88276934207754443</v>
      </c>
      <c r="W23" s="82">
        <v>0.68884929717433585</v>
      </c>
      <c r="X23" s="82">
        <v>3.9569108942203632</v>
      </c>
      <c r="Y23" s="82">
        <v>43.492541888308885</v>
      </c>
      <c r="Z23" s="83"/>
      <c r="AA23" s="27"/>
    </row>
    <row r="24" spans="1:27" ht="14" x14ac:dyDescent="0.2">
      <c r="A24" s="86">
        <v>1980.895</v>
      </c>
      <c r="B24" s="81">
        <v>1.59573964180568</v>
      </c>
      <c r="C24" s="81">
        <v>1.7936701750999939</v>
      </c>
      <c r="D24" s="81">
        <v>1.4724052803412588</v>
      </c>
      <c r="E24" s="81">
        <v>1.6495549447303548</v>
      </c>
      <c r="F24" s="81">
        <v>2.4378829983100174</v>
      </c>
      <c r="G24" s="81">
        <v>2.736066999975193</v>
      </c>
      <c r="H24" s="81">
        <v>2.7904903179817135</v>
      </c>
      <c r="I24" s="81">
        <v>2.6720504245746928</v>
      </c>
      <c r="J24" s="81">
        <v>2.5474635724868295</v>
      </c>
      <c r="K24" s="81">
        <v>3.38752575636321</v>
      </c>
      <c r="L24" s="81">
        <v>2.3146098143242146</v>
      </c>
      <c r="M24" s="81">
        <v>2.0447763924821496</v>
      </c>
      <c r="N24" s="81">
        <v>2.1249050873625528</v>
      </c>
      <c r="O24" s="81">
        <v>1.8726107327200789</v>
      </c>
      <c r="P24" s="81">
        <v>1.7589035177547885</v>
      </c>
      <c r="Q24" s="82">
        <v>0.5233113311648091</v>
      </c>
      <c r="R24" s="82">
        <v>0.88965054108496855</v>
      </c>
      <c r="S24" s="82">
        <v>0.5846106427870007</v>
      </c>
      <c r="T24" s="82">
        <v>1.1692212855740014</v>
      </c>
      <c r="U24" s="82">
        <v>1.3647548309115338</v>
      </c>
      <c r="V24" s="82">
        <v>0.79348158426028614</v>
      </c>
      <c r="W24" s="82">
        <v>1.0111417423099975</v>
      </c>
      <c r="X24" s="82">
        <v>3.7939312808509582</v>
      </c>
      <c r="Y24" s="82">
        <v>39.874470163597763</v>
      </c>
      <c r="Z24" s="83"/>
      <c r="AA24" s="27"/>
    </row>
    <row r="25" spans="1:27" ht="14" x14ac:dyDescent="0.2">
      <c r="A25" s="84">
        <v>1980.905</v>
      </c>
      <c r="B25" s="81">
        <v>1.9210961411083158</v>
      </c>
      <c r="C25" s="81">
        <v>2.4159812504913827</v>
      </c>
      <c r="D25" s="81">
        <v>2.1249263378109724</v>
      </c>
      <c r="E25" s="81">
        <v>2.5572384407957531</v>
      </c>
      <c r="F25" s="81">
        <v>4.0028855615794576</v>
      </c>
      <c r="G25" s="81">
        <v>4.6604129812970436</v>
      </c>
      <c r="H25" s="81">
        <v>4.5908074159985519</v>
      </c>
      <c r="I25" s="81">
        <v>4.4622903443605013</v>
      </c>
      <c r="J25" s="81">
        <v>4.1572685184112128</v>
      </c>
      <c r="K25" s="81">
        <v>5.1331518890286132</v>
      </c>
      <c r="L25" s="81">
        <v>3.6577606466708739</v>
      </c>
      <c r="M25" s="81">
        <v>3.0959447676617122</v>
      </c>
      <c r="N25" s="81">
        <v>2.9286115860744446</v>
      </c>
      <c r="O25" s="81">
        <v>2.4685587919342096</v>
      </c>
      <c r="P25" s="81">
        <v>2.1545092650865336</v>
      </c>
      <c r="Q25" s="82">
        <v>0.54230619984407502</v>
      </c>
      <c r="R25" s="82">
        <v>0.79516185844471565</v>
      </c>
      <c r="S25" s="82">
        <v>0.59712501922053163</v>
      </c>
      <c r="T25" s="82">
        <v>1.1942500384410633</v>
      </c>
      <c r="U25" s="82">
        <v>1.368286445445918</v>
      </c>
      <c r="V25" s="82">
        <v>0.81973094850230155</v>
      </c>
      <c r="W25" s="82">
        <v>1.1366303784965934</v>
      </c>
      <c r="X25" s="82">
        <v>4.0632103509308841</v>
      </c>
      <c r="Y25" s="82">
        <v>38.234810469811805</v>
      </c>
      <c r="Z25" s="83"/>
      <c r="AA25" s="27"/>
    </row>
    <row r="26" spans="1:27" ht="14" x14ac:dyDescent="0.2">
      <c r="A26" s="84">
        <v>1980.915</v>
      </c>
      <c r="B26" s="81">
        <v>1.6005569282175069</v>
      </c>
      <c r="C26" s="81">
        <v>1.9796514244796726</v>
      </c>
      <c r="D26" s="81">
        <v>1.6143912966131275</v>
      </c>
      <c r="E26" s="81">
        <v>1.8341183475286749</v>
      </c>
      <c r="F26" s="81">
        <v>2.7324052357683879</v>
      </c>
      <c r="G26" s="81">
        <v>2.9646601285160576</v>
      </c>
      <c r="H26" s="81">
        <v>3.0111283488831746</v>
      </c>
      <c r="I26" s="81">
        <v>2.8776735794114461</v>
      </c>
      <c r="J26" s="81">
        <v>2.7230227304115977</v>
      </c>
      <c r="K26" s="81">
        <v>3.3308370030242282</v>
      </c>
      <c r="L26" s="81">
        <v>2.4090464174895643</v>
      </c>
      <c r="M26" s="81">
        <v>2.0830386048374305</v>
      </c>
      <c r="N26" s="81">
        <v>2.1422274912794661</v>
      </c>
      <c r="O26" s="81">
        <v>1.8994389012612498</v>
      </c>
      <c r="P26" s="81">
        <v>1.7024574034509308</v>
      </c>
      <c r="Q26" s="82">
        <v>0.51617355149424304</v>
      </c>
      <c r="R26" s="82">
        <v>0.80850442074073414</v>
      </c>
      <c r="S26" s="82">
        <v>0.61576463632908485</v>
      </c>
      <c r="T26" s="82">
        <v>1.2315292726581697</v>
      </c>
      <c r="U26" s="82">
        <v>1.3931518851763889</v>
      </c>
      <c r="V26" s="82">
        <v>0.85132485155368975</v>
      </c>
      <c r="W26" s="82">
        <v>1.0389643950591776</v>
      </c>
      <c r="X26" s="82">
        <v>3.7034793432275004</v>
      </c>
      <c r="Y26" s="82">
        <v>37.67023437628675</v>
      </c>
      <c r="Z26" s="83"/>
      <c r="AA26" s="27"/>
    </row>
    <row r="27" spans="1:27" ht="14" x14ac:dyDescent="0.2">
      <c r="A27" s="84">
        <v>1980.925</v>
      </c>
      <c r="B27" s="81">
        <v>1.621457614936858</v>
      </c>
      <c r="C27" s="81">
        <v>1.6054510878529926</v>
      </c>
      <c r="D27" s="81">
        <v>1.3587335900612794</v>
      </c>
      <c r="E27" s="81">
        <v>1.3770001751231788</v>
      </c>
      <c r="F27" s="81">
        <v>1.7735473941891162</v>
      </c>
      <c r="G27" s="81">
        <v>1.7224079351101007</v>
      </c>
      <c r="H27" s="81">
        <v>1.7412396876598297</v>
      </c>
      <c r="I27" s="81">
        <v>1.5873239644419723</v>
      </c>
      <c r="J27" s="81">
        <v>1.4882668355432476</v>
      </c>
      <c r="K27" s="81">
        <v>1.7202666169253462</v>
      </c>
      <c r="L27" s="81">
        <v>1.314643372704599</v>
      </c>
      <c r="M27" s="81">
        <v>1.2684666147705108</v>
      </c>
      <c r="N27" s="81">
        <v>1.3877199646377634</v>
      </c>
      <c r="O27" s="81">
        <v>1.317029479883036</v>
      </c>
      <c r="P27" s="81">
        <v>1.2563223066226834</v>
      </c>
      <c r="Q27" s="82">
        <v>0.49004616638229814</v>
      </c>
      <c r="R27" s="82">
        <v>1.0099701119548097</v>
      </c>
      <c r="S27" s="82">
        <v>0.53870741084010287</v>
      </c>
      <c r="T27" s="82">
        <v>1.0774148216802057</v>
      </c>
      <c r="U27" s="82">
        <v>1.1974639570378194</v>
      </c>
      <c r="V27" s="82">
        <v>1.0930075601775595</v>
      </c>
      <c r="W27" s="82">
        <v>0.96669121581085404</v>
      </c>
      <c r="X27" s="82">
        <v>4.0323413943530824</v>
      </c>
      <c r="Y27" s="82">
        <v>35.651508849187636</v>
      </c>
      <c r="Z27" s="83"/>
      <c r="AA27" s="27"/>
    </row>
    <row r="28" spans="1:27" ht="14" x14ac:dyDescent="0.2">
      <c r="A28" s="84">
        <v>1980.9349999999999</v>
      </c>
      <c r="B28" s="81">
        <v>1.8678777893908551</v>
      </c>
      <c r="C28" s="81">
        <v>2.5058158846885266</v>
      </c>
      <c r="D28" s="81">
        <v>2.0117828542619769</v>
      </c>
      <c r="E28" s="81">
        <v>2.4042745034304125</v>
      </c>
      <c r="F28" s="81">
        <v>3.7564729534696033</v>
      </c>
      <c r="G28" s="81">
        <v>3.836964445401386</v>
      </c>
      <c r="H28" s="81">
        <v>3.8513853250668131</v>
      </c>
      <c r="I28" s="81">
        <v>3.6624341653476038</v>
      </c>
      <c r="J28" s="81">
        <v>3.3539191277827305</v>
      </c>
      <c r="K28" s="81">
        <v>3.6558902825990796</v>
      </c>
      <c r="L28" s="81">
        <v>2.7559412691342291</v>
      </c>
      <c r="M28" s="81">
        <v>2.400971038663533</v>
      </c>
      <c r="N28" s="81">
        <v>2.3000998057120143</v>
      </c>
      <c r="O28" s="81">
        <v>2.0215421362164987</v>
      </c>
      <c r="P28" s="81">
        <v>1.7156367355299385</v>
      </c>
      <c r="Q28" s="82">
        <v>0.50434226097854351</v>
      </c>
      <c r="R28" s="82">
        <v>0.74541701200167498</v>
      </c>
      <c r="S28" s="82">
        <v>0.64588532731285897</v>
      </c>
      <c r="T28" s="82">
        <v>1.2917706546257179</v>
      </c>
      <c r="U28" s="82">
        <v>1.4885759698959369</v>
      </c>
      <c r="V28" s="82">
        <v>0.98310885318972685</v>
      </c>
      <c r="W28" s="82">
        <v>1.0064862101523842</v>
      </c>
      <c r="X28" s="82">
        <v>4.4614917548103232</v>
      </c>
      <c r="Y28" s="82">
        <v>36.142093494098873</v>
      </c>
      <c r="Z28" s="83"/>
      <c r="AA28" s="27"/>
    </row>
    <row r="29" spans="1:27" ht="14" x14ac:dyDescent="0.2">
      <c r="A29" s="86">
        <v>1980.9449999999999</v>
      </c>
      <c r="B29" s="81">
        <v>2.5189742401500355</v>
      </c>
      <c r="C29" s="81">
        <v>3.5276381909547743</v>
      </c>
      <c r="D29" s="81">
        <v>2.6849006639942088</v>
      </c>
      <c r="E29" s="81">
        <v>2.9774598549913951</v>
      </c>
      <c r="F29" s="81">
        <v>4.2695701370945782</v>
      </c>
      <c r="G29" s="81">
        <v>3.9260930997354695</v>
      </c>
      <c r="H29" s="81">
        <v>4.0792164992068489</v>
      </c>
      <c r="I29" s="81">
        <v>3.6951901981630497</v>
      </c>
      <c r="J29" s="81">
        <v>3.2621747637602887</v>
      </c>
      <c r="K29" s="81">
        <v>3.2918868990476371</v>
      </c>
      <c r="L29" s="81">
        <v>2.6451262502834934</v>
      </c>
      <c r="M29" s="81">
        <v>2.265210923076789</v>
      </c>
      <c r="N29" s="81">
        <v>2.1274748896654949</v>
      </c>
      <c r="O29" s="81">
        <v>1.8920602483420517</v>
      </c>
      <c r="P29" s="81">
        <v>1.7567690528213544</v>
      </c>
      <c r="Q29" s="82">
        <v>0.47025912516010321</v>
      </c>
      <c r="R29" s="82">
        <v>0.71406819628184759</v>
      </c>
      <c r="S29" s="82">
        <v>0.67788681625406588</v>
      </c>
      <c r="T29" s="82">
        <v>1.3557736325081318</v>
      </c>
      <c r="U29" s="82">
        <v>1.4570468144560176</v>
      </c>
      <c r="V29" s="82">
        <v>1.3512671765473081</v>
      </c>
      <c r="W29" s="82">
        <v>1.1845815063414695</v>
      </c>
      <c r="X29" s="82">
        <v>5.1120870891825954</v>
      </c>
      <c r="Y29" s="82">
        <v>33.906940933516623</v>
      </c>
      <c r="Z29" s="83"/>
      <c r="AA29" s="27"/>
    </row>
    <row r="30" spans="1:27" ht="14" x14ac:dyDescent="0.2">
      <c r="A30" s="84">
        <v>1980.9549999999999</v>
      </c>
      <c r="B30" s="81">
        <v>1.7012511142776645</v>
      </c>
      <c r="C30" s="81">
        <v>1.9680520623297681</v>
      </c>
      <c r="D30" s="81">
        <v>1.4473504177918266</v>
      </c>
      <c r="E30" s="81">
        <v>1.3777907246200094</v>
      </c>
      <c r="F30" s="81">
        <v>1.5680188424012744</v>
      </c>
      <c r="G30" s="81">
        <v>0.96747550312235575</v>
      </c>
      <c r="H30" s="81">
        <v>1.3017618068477135</v>
      </c>
      <c r="I30" s="81">
        <v>1.0431144081677282</v>
      </c>
      <c r="J30" s="81">
        <v>0.8863301898596867</v>
      </c>
      <c r="K30" s="81">
        <v>1.0070052726132321</v>
      </c>
      <c r="L30" s="81">
        <v>0.74820973667717194</v>
      </c>
      <c r="M30" s="81">
        <v>0.79089462271413913</v>
      </c>
      <c r="N30" s="81">
        <v>0.92559777195854309</v>
      </c>
      <c r="O30" s="81">
        <v>0.9648593809251782</v>
      </c>
      <c r="P30" s="81">
        <v>0.93158788903664824</v>
      </c>
      <c r="Q30" s="82">
        <v>0.33712524452889486</v>
      </c>
      <c r="R30" s="82">
        <v>0.86443399889723127</v>
      </c>
      <c r="S30" s="82">
        <v>0.62505593111244551</v>
      </c>
      <c r="T30" s="82">
        <v>1.250111862224891</v>
      </c>
      <c r="U30" s="82">
        <v>1.2944117841441569</v>
      </c>
      <c r="V30" s="82">
        <v>1.6534299570390534</v>
      </c>
      <c r="W30" s="82">
        <v>0.96628615604934864</v>
      </c>
      <c r="X30" s="82">
        <v>4.2325503282794301</v>
      </c>
      <c r="Y30" s="82">
        <v>36.668952057575368</v>
      </c>
      <c r="Z30" s="83"/>
      <c r="AA30" s="27"/>
    </row>
    <row r="31" spans="1:27" ht="14" x14ac:dyDescent="0.2">
      <c r="A31" s="84">
        <v>1980.9649999999999</v>
      </c>
      <c r="B31" s="81">
        <v>1.7293735129622505</v>
      </c>
      <c r="C31" s="81">
        <v>1.9205543911213863</v>
      </c>
      <c r="D31" s="81">
        <v>1.4702295104477887</v>
      </c>
      <c r="E31" s="81">
        <v>1.4050708117675581</v>
      </c>
      <c r="F31" s="81">
        <v>1.5829767014306853</v>
      </c>
      <c r="G31" s="81">
        <v>0.98187156197182379</v>
      </c>
      <c r="H31" s="81">
        <v>1.3172033168259116</v>
      </c>
      <c r="I31" s="81">
        <v>1.0150069051729411</v>
      </c>
      <c r="J31" s="81">
        <v>0.87317443255653815</v>
      </c>
      <c r="K31" s="81">
        <v>0.95186950642531509</v>
      </c>
      <c r="L31" s="81">
        <v>0.74885495794230994</v>
      </c>
      <c r="M31" s="81">
        <v>0.76622500976209729</v>
      </c>
      <c r="N31" s="81">
        <v>0.91808073030157444</v>
      </c>
      <c r="O31" s="81">
        <v>0.96021811880523023</v>
      </c>
      <c r="P31" s="81">
        <v>0.92676289136906254</v>
      </c>
      <c r="Q31" s="82">
        <v>0.33855538476610231</v>
      </c>
      <c r="R31" s="82">
        <v>0.90045536901065959</v>
      </c>
      <c r="S31" s="82">
        <v>0.60024771106589281</v>
      </c>
      <c r="T31" s="82">
        <v>1.2004954221317856</v>
      </c>
      <c r="U31" s="82">
        <v>1.2484022762749822</v>
      </c>
      <c r="V31" s="82">
        <v>1.7010404849794261</v>
      </c>
      <c r="W31" s="82">
        <v>0.95147681642918747</v>
      </c>
      <c r="X31" s="82">
        <v>4.3694830398060045</v>
      </c>
      <c r="Y31" s="82">
        <v>34.631381328122274</v>
      </c>
      <c r="Z31" s="83"/>
      <c r="AA31" s="27"/>
    </row>
    <row r="32" spans="1:27" ht="14" x14ac:dyDescent="0.2">
      <c r="A32" s="86">
        <v>1980.9749999999999</v>
      </c>
      <c r="B32" s="81">
        <v>0.9843617720343113</v>
      </c>
      <c r="C32" s="81">
        <v>0.91263294973682607</v>
      </c>
      <c r="D32" s="81">
        <v>0.95619564570546467</v>
      </c>
      <c r="E32" s="81">
        <v>0.94145288406948402</v>
      </c>
      <c r="F32" s="81">
        <v>1.111580413924363</v>
      </c>
      <c r="G32" s="81">
        <v>0.6494362329875607</v>
      </c>
      <c r="H32" s="81">
        <v>0.89903011521488141</v>
      </c>
      <c r="I32" s="81">
        <v>0.72957569707080394</v>
      </c>
      <c r="J32" s="81">
        <v>0.59688056884131813</v>
      </c>
      <c r="K32" s="81">
        <v>0.56037405875586555</v>
      </c>
      <c r="L32" s="81">
        <v>0.50314234305055161</v>
      </c>
      <c r="M32" s="81">
        <v>0.51494091701560873</v>
      </c>
      <c r="N32" s="81">
        <v>0.59927391393368779</v>
      </c>
      <c r="O32" s="81">
        <v>0.63907945291450263</v>
      </c>
      <c r="P32" s="81">
        <v>0.64612403578681377</v>
      </c>
      <c r="Q32" s="82">
        <v>0.32300449220545396</v>
      </c>
      <c r="R32" s="82">
        <v>1.0785954773144772</v>
      </c>
      <c r="S32" s="82">
        <v>0.47029422649075564</v>
      </c>
      <c r="T32" s="82">
        <v>0.94058845298151128</v>
      </c>
      <c r="U32" s="82">
        <v>0.93972593164614104</v>
      </c>
      <c r="V32" s="82">
        <v>1.5996401778217724</v>
      </c>
      <c r="W32" s="82">
        <v>0.64939513896424172</v>
      </c>
      <c r="X32" s="82">
        <v>3.6440570853175935</v>
      </c>
      <c r="Y32" s="82">
        <v>30.344309839236299</v>
      </c>
      <c r="Z32" s="83"/>
      <c r="AA32" s="27"/>
    </row>
    <row r="33" spans="1:27" ht="14" x14ac:dyDescent="0.2">
      <c r="A33" s="84">
        <v>1980.9849999999999</v>
      </c>
      <c r="B33" s="81">
        <v>1.9098966682350191</v>
      </c>
      <c r="C33" s="81">
        <v>2.3331733287565752</v>
      </c>
      <c r="D33" s="81">
        <v>1.6926714704451131</v>
      </c>
      <c r="E33" s="81">
        <v>1.597759278462985</v>
      </c>
      <c r="F33" s="81">
        <v>1.8526760779271756</v>
      </c>
      <c r="G33" s="81">
        <v>1.2027342591811654</v>
      </c>
      <c r="H33" s="81">
        <v>1.5319012970889498</v>
      </c>
      <c r="I33" s="81">
        <v>1.1876392818974078</v>
      </c>
      <c r="J33" s="81">
        <v>0.96599628518997316</v>
      </c>
      <c r="K33" s="81">
        <v>0.98545419881598917</v>
      </c>
      <c r="L33" s="81">
        <v>0.7983054412028916</v>
      </c>
      <c r="M33" s="81">
        <v>0.7983315457662552</v>
      </c>
      <c r="N33" s="81">
        <v>0.97356159170559609</v>
      </c>
      <c r="O33" s="81">
        <v>0.9374926356798261</v>
      </c>
      <c r="P33" s="81">
        <v>0.92285061208513963</v>
      </c>
      <c r="Q33" s="82">
        <v>0.35535729455008697</v>
      </c>
      <c r="R33" s="82">
        <v>0.81858327655959695</v>
      </c>
      <c r="S33" s="82">
        <v>0.64764169307603348</v>
      </c>
      <c r="T33" s="82">
        <v>1.295283386152067</v>
      </c>
      <c r="U33" s="82">
        <v>1.3011069682501104</v>
      </c>
      <c r="V33" s="82">
        <v>1.8977286047804449</v>
      </c>
      <c r="W33" s="82">
        <v>1.0315214502391854</v>
      </c>
      <c r="X33" s="82">
        <v>4.4511381465894209</v>
      </c>
      <c r="Y33" s="82">
        <v>33.632369408720749</v>
      </c>
      <c r="Z33" s="83"/>
      <c r="AA33" s="27"/>
    </row>
    <row r="34" spans="1:27" ht="14" x14ac:dyDescent="0.2">
      <c r="A34" s="84">
        <v>1980.9949999999999</v>
      </c>
      <c r="B34" s="81">
        <v>2.0724368029151883</v>
      </c>
      <c r="C34" s="81">
        <v>2.6680982249809393</v>
      </c>
      <c r="D34" s="81">
        <v>1.8431849367250106</v>
      </c>
      <c r="E34" s="81">
        <v>1.7432493437198806</v>
      </c>
      <c r="F34" s="81">
        <v>1.9501507811042966</v>
      </c>
      <c r="G34" s="81">
        <v>1.4717519258874501</v>
      </c>
      <c r="H34" s="81">
        <v>1.6651758471658673</v>
      </c>
      <c r="I34" s="81">
        <v>1.3291370840967234</v>
      </c>
      <c r="J34" s="81">
        <v>1.1102182629050479</v>
      </c>
      <c r="K34" s="81">
        <v>1.1242491202271356</v>
      </c>
      <c r="L34" s="81">
        <v>0.9329675658699218</v>
      </c>
      <c r="M34" s="81">
        <v>0.92337752387109151</v>
      </c>
      <c r="N34" s="81">
        <v>1.059137126885523</v>
      </c>
      <c r="O34" s="81">
        <v>1.0597437057154806</v>
      </c>
      <c r="P34" s="81">
        <v>1.0487253360060289</v>
      </c>
      <c r="Q34" s="82">
        <v>0.40708684918785432</v>
      </c>
      <c r="R34" s="82">
        <v>0.77674681670686752</v>
      </c>
      <c r="S34" s="82">
        <v>0.68139835826585926</v>
      </c>
      <c r="T34" s="82">
        <v>1.3627967165317185</v>
      </c>
      <c r="U34" s="82">
        <v>1.3690632073761919</v>
      </c>
      <c r="V34" s="82">
        <v>1.8338024749105513</v>
      </c>
      <c r="W34" s="82">
        <v>1.1156082865610422</v>
      </c>
      <c r="X34" s="82">
        <v>4.4659003709184786</v>
      </c>
      <c r="Y34" s="82">
        <v>32.831151869866716</v>
      </c>
      <c r="Z34" s="83"/>
      <c r="AA34" s="27"/>
    </row>
    <row r="35" spans="1:27" ht="14" x14ac:dyDescent="0.2">
      <c r="A35" s="84">
        <v>1981</v>
      </c>
      <c r="B35" s="81">
        <v>1.0924970415831048</v>
      </c>
      <c r="C35" s="81">
        <v>1.1271145773295281</v>
      </c>
      <c r="D35" s="81">
        <v>1.1017434605773844</v>
      </c>
      <c r="E35" s="81">
        <v>1.0950974721250621</v>
      </c>
      <c r="F35" s="81">
        <v>1.364124501279949</v>
      </c>
      <c r="G35" s="81">
        <v>0.93140727942134871</v>
      </c>
      <c r="H35" s="81">
        <v>1.1142518526015335</v>
      </c>
      <c r="I35" s="81">
        <v>0.89707314796418958</v>
      </c>
      <c r="J35" s="81">
        <v>0.76538319201974303</v>
      </c>
      <c r="K35" s="81">
        <v>0.68860607139206409</v>
      </c>
      <c r="L35" s="81">
        <v>0.62756810951252062</v>
      </c>
      <c r="M35" s="81">
        <v>0.60646351430479295</v>
      </c>
      <c r="N35" s="81">
        <v>0.6985383940570572</v>
      </c>
      <c r="O35" s="81">
        <v>0.73788325702749902</v>
      </c>
      <c r="P35" s="81">
        <v>0.74259494853543306</v>
      </c>
      <c r="Q35" s="82">
        <v>0.37581349497732064</v>
      </c>
      <c r="R35" s="82">
        <v>0.96928658679187463</v>
      </c>
      <c r="S35" s="82">
        <v>0.51366957096077237</v>
      </c>
      <c r="T35" s="82">
        <v>1.0273391419215447</v>
      </c>
      <c r="U35" s="82">
        <v>1.0168569945062602</v>
      </c>
      <c r="V35" s="82">
        <v>1.5764181596241367</v>
      </c>
      <c r="W35" s="82">
        <v>0.84269772510235508</v>
      </c>
      <c r="X35" s="82">
        <v>3.1166491392812388</v>
      </c>
      <c r="Y35" s="82">
        <v>29.895105530316094</v>
      </c>
      <c r="Z35" s="83"/>
      <c r="AA35" s="27"/>
    </row>
    <row r="36" spans="1:27" ht="14" x14ac:dyDescent="0.2">
      <c r="A36" s="84">
        <v>1981.15</v>
      </c>
      <c r="B36" s="81">
        <v>1.0256317933048373</v>
      </c>
      <c r="C36" s="81">
        <v>1.0422802117953687</v>
      </c>
      <c r="D36" s="81">
        <v>0.98656683900313247</v>
      </c>
      <c r="E36" s="81">
        <v>0.98183475942975673</v>
      </c>
      <c r="F36" s="81">
        <v>1.2190397211178305</v>
      </c>
      <c r="G36" s="81">
        <v>0.95324335916268688</v>
      </c>
      <c r="H36" s="81">
        <v>1.0464548842880057</v>
      </c>
      <c r="I36" s="81">
        <v>0.90536606009193099</v>
      </c>
      <c r="J36" s="81">
        <v>0.78217005135021345</v>
      </c>
      <c r="K36" s="81">
        <v>0.71929985113857953</v>
      </c>
      <c r="L36" s="81">
        <v>0.63230030544169646</v>
      </c>
      <c r="M36" s="81">
        <v>0.64092370747145166</v>
      </c>
      <c r="N36" s="81">
        <v>0.73912782246845399</v>
      </c>
      <c r="O36" s="81">
        <v>0.79441228432472355</v>
      </c>
      <c r="P36" s="81">
        <v>0.7276251663687936</v>
      </c>
      <c r="Q36" s="82">
        <v>0.42076611301041911</v>
      </c>
      <c r="R36" s="82">
        <v>0.98402692644250267</v>
      </c>
      <c r="S36" s="82">
        <v>0.51798077737478865</v>
      </c>
      <c r="T36" s="82">
        <v>1.0359615547495773</v>
      </c>
      <c r="U36" s="82">
        <v>1.051404589490444</v>
      </c>
      <c r="V36" s="82">
        <v>1.3716327298386404</v>
      </c>
      <c r="W36" s="82">
        <v>0.94091698606521945</v>
      </c>
      <c r="X36" s="82">
        <v>2.6204726535344953</v>
      </c>
      <c r="Y36" s="82">
        <v>30.993932900618869</v>
      </c>
      <c r="Z36" s="83"/>
      <c r="AA36" s="27"/>
    </row>
    <row r="37" spans="1:27" ht="14" x14ac:dyDescent="0.2">
      <c r="A37" s="84">
        <v>1981.55</v>
      </c>
      <c r="B37" s="81">
        <v>1.3964087115931085</v>
      </c>
      <c r="C37" s="81">
        <v>1.8167463618316357</v>
      </c>
      <c r="D37" s="81">
        <v>1.1727979419954364</v>
      </c>
      <c r="E37" s="81">
        <v>1.1366104650629938</v>
      </c>
      <c r="F37" s="81">
        <v>1.390129251329979</v>
      </c>
      <c r="G37" s="81">
        <v>1.0720952810204267</v>
      </c>
      <c r="H37" s="81">
        <v>1.1965759994004754</v>
      </c>
      <c r="I37" s="81">
        <v>1.0010648840207801</v>
      </c>
      <c r="J37" s="81">
        <v>0.80751405477283233</v>
      </c>
      <c r="K37" s="81">
        <v>0.81461142736801118</v>
      </c>
      <c r="L37" s="81">
        <v>0.66480950324267996</v>
      </c>
      <c r="M37" s="81">
        <v>0.67905352142011355</v>
      </c>
      <c r="N37" s="81">
        <v>0.78293389938836733</v>
      </c>
      <c r="O37" s="81">
        <v>0.80970589333175758</v>
      </c>
      <c r="P37" s="81">
        <v>0.75771398512124655</v>
      </c>
      <c r="Q37" s="82">
        <v>0.41446364278175102</v>
      </c>
      <c r="R37" s="82">
        <v>0.76863162680851904</v>
      </c>
      <c r="S37" s="82">
        <v>0.70712348471232989</v>
      </c>
      <c r="T37" s="82">
        <v>1.4142469694246598</v>
      </c>
      <c r="U37" s="82">
        <v>1.5012726029449432</v>
      </c>
      <c r="V37" s="82">
        <v>1.6104189957673549</v>
      </c>
      <c r="W37" s="82">
        <v>0.91904118975861482</v>
      </c>
      <c r="X37" s="82">
        <v>3.6527255221577839</v>
      </c>
      <c r="Y37" s="82">
        <v>33.384385665873829</v>
      </c>
      <c r="Z37" s="83"/>
      <c r="AA37" s="27"/>
    </row>
    <row r="38" spans="1:27" ht="14" x14ac:dyDescent="0.2">
      <c r="A38" s="84">
        <v>1981.85</v>
      </c>
      <c r="B38" s="81">
        <v>1.7146749649434105</v>
      </c>
      <c r="C38" s="81">
        <v>2.267778384805009</v>
      </c>
      <c r="D38" s="81">
        <v>1.3502864523322242</v>
      </c>
      <c r="E38" s="81">
        <v>1.2443685578351531</v>
      </c>
      <c r="F38" s="81">
        <v>1.4545287304139685</v>
      </c>
      <c r="G38" s="81">
        <v>1.1656259224460155</v>
      </c>
      <c r="H38" s="81">
        <v>1.2787637912956145</v>
      </c>
      <c r="I38" s="81">
        <v>1.0759330088789225</v>
      </c>
      <c r="J38" s="81">
        <v>0.93237330950998532</v>
      </c>
      <c r="K38" s="81">
        <v>0.99108201349679892</v>
      </c>
      <c r="L38" s="81">
        <v>0.78992241456585999</v>
      </c>
      <c r="M38" s="81">
        <v>0.80197421209595354</v>
      </c>
      <c r="N38" s="81">
        <v>1.0056147331129099</v>
      </c>
      <c r="O38" s="81">
        <v>1.0317547580831017</v>
      </c>
      <c r="P38" s="81">
        <v>1.009439793181756</v>
      </c>
      <c r="Q38" s="82">
        <v>0.42645487564461471</v>
      </c>
      <c r="R38" s="82">
        <v>0.7561034078252068</v>
      </c>
      <c r="S38" s="82">
        <v>0.73990438249000168</v>
      </c>
      <c r="T38" s="82">
        <v>1.4798087649800034</v>
      </c>
      <c r="U38" s="82">
        <v>1.5477393342258341</v>
      </c>
      <c r="V38" s="82">
        <v>1.4704948804286824</v>
      </c>
      <c r="W38" s="82">
        <v>1.4303751236257045</v>
      </c>
      <c r="X38" s="82">
        <v>2.8818496823837836</v>
      </c>
      <c r="Y38" s="82">
        <v>34.183400770474556</v>
      </c>
      <c r="Z38" s="83"/>
      <c r="AA38" s="27"/>
    </row>
    <row r="39" spans="1:27" ht="14" x14ac:dyDescent="0.2">
      <c r="A39" s="84">
        <v>1985.75</v>
      </c>
      <c r="B39" s="81">
        <v>1.422111516380012</v>
      </c>
      <c r="C39" s="81">
        <v>1.6000795633487983</v>
      </c>
      <c r="D39" s="81">
        <v>1.2757383236562381</v>
      </c>
      <c r="E39" s="81">
        <v>1.2758641484997315</v>
      </c>
      <c r="F39" s="81">
        <v>1.5607970658808383</v>
      </c>
      <c r="G39" s="81">
        <v>1.3087045650758613</v>
      </c>
      <c r="H39" s="81">
        <v>1.3617722784546138</v>
      </c>
      <c r="I39" s="81">
        <v>1.148728081485908</v>
      </c>
      <c r="J39" s="81">
        <v>1.0278827348648083</v>
      </c>
      <c r="K39" s="81">
        <v>1.1219214657309726</v>
      </c>
      <c r="L39" s="81">
        <v>0.87052715446846263</v>
      </c>
      <c r="M39" s="81">
        <v>0.86098169118179158</v>
      </c>
      <c r="N39" s="81">
        <v>1.015370787061177</v>
      </c>
      <c r="O39" s="81">
        <v>1.0185978024130509</v>
      </c>
      <c r="P39" s="81">
        <v>0.93509919542926312</v>
      </c>
      <c r="Q39" s="82">
        <v>0.44779247671655875</v>
      </c>
      <c r="R39" s="82">
        <v>0.88877550151548845</v>
      </c>
      <c r="S39" s="82">
        <v>0.59309437449168723</v>
      </c>
      <c r="T39" s="82">
        <v>1.1861887489833745</v>
      </c>
      <c r="U39" s="82">
        <v>1.2543617668163121</v>
      </c>
      <c r="V39" s="82">
        <v>1.3705964753117805</v>
      </c>
      <c r="W39" s="82">
        <v>0.92561506293344586</v>
      </c>
      <c r="X39" s="82">
        <v>3.6935391407078813</v>
      </c>
      <c r="Y39" s="82">
        <v>35.113186601454828</v>
      </c>
      <c r="Z39" s="83"/>
      <c r="AA39" s="27"/>
    </row>
    <row r="40" spans="1:27" ht="14" x14ac:dyDescent="0.2">
      <c r="A40" s="84">
        <v>1986.6</v>
      </c>
      <c r="B40" s="81">
        <v>0.87912814476354717</v>
      </c>
      <c r="C40" s="81">
        <v>1.0444854780426782</v>
      </c>
      <c r="D40" s="81">
        <v>0.80065678366874837</v>
      </c>
      <c r="E40" s="81">
        <v>0.7965873297747712</v>
      </c>
      <c r="F40" s="81">
        <v>1.007801058475039</v>
      </c>
      <c r="G40" s="81">
        <v>0.8530225621591091</v>
      </c>
      <c r="H40" s="81">
        <v>0.88646994500277276</v>
      </c>
      <c r="I40" s="81">
        <v>0.77542595166663675</v>
      </c>
      <c r="J40" s="81">
        <v>0.69170647737680102</v>
      </c>
      <c r="K40" s="81">
        <v>0.70747845769079665</v>
      </c>
      <c r="L40" s="81">
        <v>0.59566943636068803</v>
      </c>
      <c r="M40" s="81">
        <v>0.58083309693864482</v>
      </c>
      <c r="N40" s="81">
        <v>0.69097348761430288</v>
      </c>
      <c r="O40" s="81">
        <v>0.67983557275947759</v>
      </c>
      <c r="P40" s="81">
        <v>0.63010233384208902</v>
      </c>
      <c r="Q40" s="82">
        <v>0.45031706687849371</v>
      </c>
      <c r="R40" s="82">
        <v>0.84168536877218847</v>
      </c>
      <c r="S40" s="82">
        <v>0.62179714817269627</v>
      </c>
      <c r="T40" s="82">
        <v>1.2435942963453925</v>
      </c>
      <c r="U40" s="82">
        <v>1.2979053581302997</v>
      </c>
      <c r="V40" s="82">
        <v>1.2693080407853921</v>
      </c>
      <c r="W40" s="82">
        <v>0.77760866569605336</v>
      </c>
      <c r="X40" s="82">
        <v>2.7178817529052712</v>
      </c>
      <c r="Y40" s="82">
        <v>32.359217635517773</v>
      </c>
      <c r="Z40" s="83"/>
      <c r="AA40" s="27"/>
    </row>
    <row r="41" spans="1:27" ht="14" x14ac:dyDescent="0.2">
      <c r="A41" s="84">
        <v>1987.05</v>
      </c>
      <c r="B41" s="81">
        <v>0.9490683923598987</v>
      </c>
      <c r="C41" s="81">
        <v>1.2613249332308505</v>
      </c>
      <c r="D41" s="81">
        <v>0.84082866853840121</v>
      </c>
      <c r="E41" s="81">
        <v>0.84964554409206994</v>
      </c>
      <c r="F41" s="81">
        <v>1.1099729725341241</v>
      </c>
      <c r="G41" s="81">
        <v>0.97787055250042743</v>
      </c>
      <c r="H41" s="81">
        <v>1.0552756241031842</v>
      </c>
      <c r="I41" s="81">
        <v>0.93550265102520669</v>
      </c>
      <c r="J41" s="81">
        <v>0.85554916515580315</v>
      </c>
      <c r="K41" s="81">
        <v>1.0366072020012855</v>
      </c>
      <c r="L41" s="81">
        <v>0.73919426859380388</v>
      </c>
      <c r="M41" s="81">
        <v>0.69261537734020395</v>
      </c>
      <c r="N41" s="81">
        <v>0.75050577750933334</v>
      </c>
      <c r="O41" s="81">
        <v>0.68343513499582342</v>
      </c>
      <c r="P41" s="81">
        <v>0.63108887447562889</v>
      </c>
      <c r="Q41" s="82">
        <v>0.45162045319834759</v>
      </c>
      <c r="R41" s="82">
        <v>0.75243766880028695</v>
      </c>
      <c r="S41" s="82">
        <v>0.70469132599046014</v>
      </c>
      <c r="T41" s="82">
        <v>1.4093826519809203</v>
      </c>
      <c r="U41" s="82">
        <v>1.515827365751045</v>
      </c>
      <c r="V41" s="82">
        <v>1.2620808937127113</v>
      </c>
      <c r="W41" s="82">
        <v>0.63275550838458594</v>
      </c>
      <c r="X41" s="82">
        <v>3.6057950741736331</v>
      </c>
      <c r="Y41" s="82">
        <v>38.207246528896647</v>
      </c>
      <c r="Z41" s="83"/>
      <c r="AA41" s="27"/>
    </row>
    <row r="42" spans="1:27" ht="14" x14ac:dyDescent="0.2">
      <c r="A42" s="84">
        <v>1988</v>
      </c>
      <c r="B42" s="81">
        <v>1.4524296095307612</v>
      </c>
      <c r="C42" s="81">
        <v>2.0511160590640669</v>
      </c>
      <c r="D42" s="81">
        <v>1.2813060964380625</v>
      </c>
      <c r="E42" s="81">
        <v>1.3019550815240528</v>
      </c>
      <c r="F42" s="81">
        <v>1.7014920239327918</v>
      </c>
      <c r="G42" s="81">
        <v>1.557059093314054</v>
      </c>
      <c r="H42" s="81">
        <v>1.5707609191319201</v>
      </c>
      <c r="I42" s="81">
        <v>1.4209011001951641</v>
      </c>
      <c r="J42" s="81">
        <v>1.2427357355929327</v>
      </c>
      <c r="K42" s="81">
        <v>1.3874799119339871</v>
      </c>
      <c r="L42" s="81">
        <v>1.0755395469975124</v>
      </c>
      <c r="M42" s="81">
        <v>1.0138443876358776</v>
      </c>
      <c r="N42" s="81">
        <v>1.1756763847619447</v>
      </c>
      <c r="O42" s="81">
        <v>1.1406892089689333</v>
      </c>
      <c r="P42" s="81">
        <v>1.0642762415159621</v>
      </c>
      <c r="Q42" s="82">
        <v>0.47583702128349248</v>
      </c>
      <c r="R42" s="82">
        <v>0.70811673630672611</v>
      </c>
      <c r="S42" s="82">
        <v>0.75029786331782966</v>
      </c>
      <c r="T42" s="82">
        <v>1.5005957266356593</v>
      </c>
      <c r="U42" s="82">
        <v>1.6265988123270088</v>
      </c>
      <c r="V42" s="82">
        <v>1.2099245769037974</v>
      </c>
      <c r="W42" s="82">
        <v>1.0198559922232189</v>
      </c>
      <c r="X42" s="82">
        <v>3.4237000382921656</v>
      </c>
      <c r="Y42" s="82">
        <v>35.147175501543536</v>
      </c>
      <c r="Z42" s="83"/>
      <c r="AA42" s="27"/>
    </row>
    <row r="43" spans="1:27" ht="14" x14ac:dyDescent="0.2">
      <c r="A43" s="84">
        <v>1990.2</v>
      </c>
      <c r="B43" s="81">
        <v>0.85225836220470674</v>
      </c>
      <c r="C43" s="81">
        <v>0.9084073767999955</v>
      </c>
      <c r="D43" s="81">
        <v>0.7685090995267797</v>
      </c>
      <c r="E43" s="81">
        <v>0.78341222350905337</v>
      </c>
      <c r="F43" s="81">
        <v>0.94821906593552596</v>
      </c>
      <c r="G43" s="81">
        <v>0.87492003118027384</v>
      </c>
      <c r="H43" s="81">
        <v>0.82593437574967177</v>
      </c>
      <c r="I43" s="81">
        <v>0.75084790600392959</v>
      </c>
      <c r="J43" s="81">
        <v>0.71841572056277192</v>
      </c>
      <c r="K43" s="81">
        <v>0.75810013640591478</v>
      </c>
      <c r="L43" s="81">
        <v>0.62568745352334543</v>
      </c>
      <c r="M43" s="81">
        <v>0.62604810808076827</v>
      </c>
      <c r="N43" s="81">
        <v>0.74775842780618251</v>
      </c>
      <c r="O43" s="81">
        <v>0.76334655232923543</v>
      </c>
      <c r="P43" s="81">
        <v>0.68359053421402904</v>
      </c>
      <c r="Q43" s="82">
        <v>0.49314789274890569</v>
      </c>
      <c r="R43" s="82">
        <v>0.93818960960766051</v>
      </c>
      <c r="S43" s="82">
        <v>0.56047977161975626</v>
      </c>
      <c r="T43" s="82">
        <v>1.1209595432395125</v>
      </c>
      <c r="U43" s="82">
        <v>1.204960935840985</v>
      </c>
      <c r="V43" s="82">
        <v>1.1247703476269442</v>
      </c>
      <c r="W43" s="82">
        <v>0.84277987441947511</v>
      </c>
      <c r="X43" s="82">
        <v>2.4310650553940958</v>
      </c>
      <c r="Y43" s="82">
        <v>33.011042369469187</v>
      </c>
      <c r="Z43" s="83"/>
      <c r="AA43" s="27"/>
    </row>
    <row r="44" spans="1:27" ht="14" x14ac:dyDescent="0.2">
      <c r="A44" s="84">
        <v>1992.25</v>
      </c>
      <c r="B44" s="81">
        <v>1.7084542048587517</v>
      </c>
      <c r="C44" s="81">
        <v>2.5635107521221392</v>
      </c>
      <c r="D44" s="81">
        <v>1.6779762067813082</v>
      </c>
      <c r="E44" s="81">
        <v>1.706881036584154</v>
      </c>
      <c r="F44" s="81">
        <v>2.2168417356142132</v>
      </c>
      <c r="G44" s="81">
        <v>2.0121000840781917</v>
      </c>
      <c r="H44" s="81">
        <v>2.061985900493096</v>
      </c>
      <c r="I44" s="81">
        <v>1.8969989990454261</v>
      </c>
      <c r="J44" s="81">
        <v>1.6803212818623212</v>
      </c>
      <c r="K44" s="81">
        <v>1.5548537641136777</v>
      </c>
      <c r="L44" s="81">
        <v>1.4294978686502806</v>
      </c>
      <c r="M44" s="81">
        <v>1.3779017184645639</v>
      </c>
      <c r="N44" s="81">
        <v>1.5467022716479584</v>
      </c>
      <c r="O44" s="81">
        <v>1.5793579769719481</v>
      </c>
      <c r="P44" s="81">
        <v>1.4433199765702613</v>
      </c>
      <c r="Q44" s="82">
        <v>0.47024565025683362</v>
      </c>
      <c r="R44" s="82">
        <v>0.66645096122356806</v>
      </c>
      <c r="S44" s="82">
        <v>0.75699495944481032</v>
      </c>
      <c r="T44" s="82">
        <v>1.5139899188896206</v>
      </c>
      <c r="U44" s="82">
        <v>1.5540564851995418</v>
      </c>
      <c r="V44" s="82">
        <v>1.1385516474849386</v>
      </c>
      <c r="W44" s="82">
        <v>1.6676055318896004</v>
      </c>
      <c r="X44" s="82">
        <v>2.4629153224010953</v>
      </c>
      <c r="Y44" s="82">
        <v>29.634400562663963</v>
      </c>
      <c r="Z44" s="83"/>
      <c r="AA44" s="27"/>
    </row>
    <row r="45" spans="1:27" ht="14" x14ac:dyDescent="0.2">
      <c r="A45" s="84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27"/>
    </row>
    <row r="46" spans="1:27" ht="14" x14ac:dyDescent="0.2">
      <c r="A46" s="8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27"/>
    </row>
    <row r="47" spans="1:27" ht="14" x14ac:dyDescent="0.2">
      <c r="A47" s="55" t="s">
        <v>323</v>
      </c>
      <c r="B47" s="82">
        <v>1.2100109526661946</v>
      </c>
      <c r="C47" s="82">
        <v>1.0736056058054919</v>
      </c>
      <c r="D47" s="82">
        <v>0.99973907397782047</v>
      </c>
      <c r="E47" s="82">
        <v>0.98817270618260455</v>
      </c>
      <c r="F47" s="82">
        <v>1.2334914725002601</v>
      </c>
      <c r="G47" s="82">
        <v>1.1925218531402226</v>
      </c>
      <c r="H47" s="82">
        <v>1.1723524136813246</v>
      </c>
      <c r="I47" s="82">
        <v>1.0657877471148685</v>
      </c>
      <c r="J47" s="82">
        <v>1.0038402124510934</v>
      </c>
      <c r="K47" s="82">
        <v>1.2101650621457829</v>
      </c>
      <c r="L47" s="82">
        <v>0.88461031048766969</v>
      </c>
      <c r="M47" s="82">
        <v>0.86891897491966275</v>
      </c>
      <c r="N47" s="82">
        <v>0.97751578902277436</v>
      </c>
      <c r="O47" s="82">
        <v>0.96074523887245911</v>
      </c>
      <c r="P47" s="82">
        <v>0.9578545553497112</v>
      </c>
      <c r="Q47" s="82">
        <v>0.49506025448444319</v>
      </c>
      <c r="R47" s="82">
        <v>1.1270534972275617</v>
      </c>
      <c r="S47" s="82">
        <v>0.4908814576899983</v>
      </c>
      <c r="T47" s="82">
        <v>0.9817629153799966</v>
      </c>
      <c r="U47" s="82">
        <v>1.0849479426097544</v>
      </c>
      <c r="V47" s="82">
        <v>1.1110301993815006</v>
      </c>
      <c r="W47" s="82">
        <v>1.032916820767068</v>
      </c>
      <c r="X47" s="82">
        <v>2.8896462320952137</v>
      </c>
      <c r="Y47" s="82">
        <v>33.364038744135783</v>
      </c>
      <c r="Z47" s="83"/>
      <c r="AA47" s="27"/>
    </row>
    <row r="48" spans="1:27" x14ac:dyDescent="0.15">
      <c r="A48" s="55" t="s">
        <v>324</v>
      </c>
      <c r="B48" s="82">
        <v>1.8542837259348752</v>
      </c>
      <c r="C48" s="82">
        <v>2.3047013355945567</v>
      </c>
      <c r="D48" s="82">
        <v>1.877856670513804</v>
      </c>
      <c r="E48" s="82">
        <v>2.1332743777666283</v>
      </c>
      <c r="F48" s="82">
        <v>3.1621273800685272</v>
      </c>
      <c r="G48" s="82">
        <v>3.307767598339209</v>
      </c>
      <c r="H48" s="82">
        <v>3.3440445991328218</v>
      </c>
      <c r="I48" s="82">
        <v>3.1594937793832112</v>
      </c>
      <c r="J48" s="82">
        <v>2.9220192580659847</v>
      </c>
      <c r="K48" s="82">
        <v>3.4199264078313525</v>
      </c>
      <c r="L48" s="82">
        <v>2.5161879617678289</v>
      </c>
      <c r="M48" s="82">
        <v>2.193068056915354</v>
      </c>
      <c r="N48" s="82">
        <v>2.1685064707886226</v>
      </c>
      <c r="O48" s="82">
        <v>1.9118733817261875</v>
      </c>
      <c r="P48" s="82">
        <v>1.7240997135443716</v>
      </c>
      <c r="Q48" s="82">
        <v>0.50773977250401192</v>
      </c>
      <c r="R48" s="82">
        <v>0.80456573582733459</v>
      </c>
      <c r="S48" s="82">
        <v>0.60999664212394078</v>
      </c>
      <c r="T48" s="82">
        <v>1.2199932842478816</v>
      </c>
      <c r="U48" s="82">
        <v>1.3782133171539357</v>
      </c>
      <c r="V48" s="82">
        <v>0.98198682903847867</v>
      </c>
      <c r="W48" s="82">
        <v>1.0574159080284127</v>
      </c>
      <c r="X48" s="82">
        <v>4.1944235355592241</v>
      </c>
      <c r="Y48" s="82">
        <v>40.492641695898513</v>
      </c>
      <c r="Z48" s="83"/>
    </row>
    <row r="49" spans="1:30" x14ac:dyDescent="0.15">
      <c r="A49" s="55" t="s">
        <v>325</v>
      </c>
      <c r="B49" s="82">
        <v>1.3926655074631047</v>
      </c>
      <c r="C49" s="82">
        <v>1.6990236436863708</v>
      </c>
      <c r="D49" s="82">
        <v>1.2444027902421946</v>
      </c>
      <c r="E49" s="82">
        <v>1.2158386440717812</v>
      </c>
      <c r="F49" s="82">
        <v>1.4692232628868038</v>
      </c>
      <c r="G49" s="82">
        <v>1.1319545475672501</v>
      </c>
      <c r="H49" s="82">
        <v>1.2742211969109474</v>
      </c>
      <c r="I49" s="82">
        <v>1.0741543444522468</v>
      </c>
      <c r="J49" s="82">
        <v>0.92911009749471851</v>
      </c>
      <c r="K49" s="82">
        <v>0.96059949720730842</v>
      </c>
      <c r="L49" s="82">
        <v>0.78547974040664659</v>
      </c>
      <c r="M49" s="82">
        <v>0.77829393027089044</v>
      </c>
      <c r="N49" s="82">
        <v>0.90859020801417423</v>
      </c>
      <c r="O49" s="82">
        <v>0.92002744901638456</v>
      </c>
      <c r="P49" s="82">
        <v>0.87339345423587711</v>
      </c>
      <c r="Q49" s="82">
        <v>0.41250586351567531</v>
      </c>
      <c r="R49" s="82">
        <v>0.81968577226002515</v>
      </c>
      <c r="S49" s="82">
        <v>0.63271143857240786</v>
      </c>
      <c r="T49" s="82">
        <v>1.2654228771448157</v>
      </c>
      <c r="U49" s="82">
        <v>1.314912960861617</v>
      </c>
      <c r="V49" s="82">
        <v>1.4726558964677088</v>
      </c>
      <c r="W49" s="82">
        <v>0.98090263388941856</v>
      </c>
      <c r="X49" s="82">
        <v>3.4513148234761584</v>
      </c>
      <c r="Y49" s="82">
        <v>33.652100102619656</v>
      </c>
      <c r="Z49" s="83"/>
    </row>
    <row r="50" spans="1:30" ht="1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</sheetData>
  <mergeCells count="2">
    <mergeCell ref="B1:P1"/>
    <mergeCell ref="Q1:Y1"/>
  </mergeCells>
  <conditionalFormatting sqref="B3:P46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3:Q4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:R46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:S46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3:T46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3:U46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3:V46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3:W46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X3:X46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Y3:Z46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>
    <oddHeader>&amp;LLounejeva et al., 2023&amp;C&amp;16&amp;A&amp;R&amp;P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topLeftCell="V1" zoomScaleNormal="100" zoomScalePageLayoutView="60" workbookViewId="0">
      <selection activeCell="U12" sqref="U12"/>
    </sheetView>
  </sheetViews>
  <sheetFormatPr baseColWidth="10" defaultColWidth="8.83203125" defaultRowHeight="15" x14ac:dyDescent="0.2"/>
  <cols>
    <col min="1" max="1" width="13" style="21" customWidth="1"/>
    <col min="2" max="2" width="7.1640625" customWidth="1"/>
    <col min="3" max="3" width="23.83203125" customWidth="1"/>
    <col min="4" max="7" width="8.6640625" style="1"/>
    <col min="16" max="16" width="7.5" customWidth="1"/>
  </cols>
  <sheetData>
    <row r="1" spans="1:9" ht="28" x14ac:dyDescent="0.2">
      <c r="A1" s="23" t="s">
        <v>302</v>
      </c>
      <c r="B1" s="22" t="s">
        <v>301</v>
      </c>
      <c r="C1" s="22"/>
      <c r="D1" s="24" t="s">
        <v>303</v>
      </c>
      <c r="E1" s="24" t="s">
        <v>196</v>
      </c>
      <c r="F1" s="24" t="s">
        <v>214</v>
      </c>
      <c r="G1" s="24" t="s">
        <v>213</v>
      </c>
    </row>
    <row r="2" spans="1:9" x14ac:dyDescent="0.2">
      <c r="A2" s="18"/>
      <c r="B2" s="8"/>
      <c r="C2" s="8"/>
      <c r="D2" s="25" t="s">
        <v>329</v>
      </c>
      <c r="E2" s="25"/>
      <c r="F2" s="25"/>
      <c r="G2" s="25"/>
    </row>
    <row r="3" spans="1:9" x14ac:dyDescent="0.2">
      <c r="A3" s="19">
        <v>1968.55</v>
      </c>
      <c r="B3" s="9" t="s">
        <v>304</v>
      </c>
      <c r="C3" s="9"/>
      <c r="D3" s="10">
        <v>177.84571796048772</v>
      </c>
      <c r="E3" s="10">
        <v>5.5286334376831689</v>
      </c>
      <c r="F3" s="10">
        <v>0.2320057940727725</v>
      </c>
      <c r="G3" s="10">
        <v>0.8906090842440928</v>
      </c>
      <c r="H3" t="s">
        <v>451</v>
      </c>
      <c r="I3" t="s">
        <v>455</v>
      </c>
    </row>
    <row r="4" spans="1:9" x14ac:dyDescent="0.2">
      <c r="A4" s="19">
        <v>1970.9</v>
      </c>
      <c r="B4" s="9" t="s">
        <v>304</v>
      </c>
      <c r="C4" s="9"/>
      <c r="D4" s="10">
        <v>168.39585995285194</v>
      </c>
      <c r="E4" s="10">
        <v>5.5192524886863428</v>
      </c>
      <c r="F4" s="10">
        <v>0.2631782947431579</v>
      </c>
      <c r="G4" s="10">
        <v>0.99452281034745038</v>
      </c>
      <c r="H4" t="s">
        <v>451</v>
      </c>
    </row>
    <row r="5" spans="1:9" x14ac:dyDescent="0.2">
      <c r="A5" s="19">
        <v>1971.8</v>
      </c>
      <c r="B5" s="9" t="s">
        <v>304</v>
      </c>
      <c r="C5" s="9"/>
      <c r="D5" s="10">
        <v>165.62426947337082</v>
      </c>
      <c r="E5" s="10">
        <v>5.222645608223953</v>
      </c>
      <c r="F5" s="10">
        <v>0.35312606408010533</v>
      </c>
      <c r="G5" s="10">
        <v>1.4426187112796689</v>
      </c>
      <c r="H5" t="s">
        <v>451</v>
      </c>
    </row>
    <row r="6" spans="1:9" x14ac:dyDescent="0.2">
      <c r="A6" s="19">
        <v>1973.3</v>
      </c>
      <c r="B6" s="9" t="s">
        <v>304</v>
      </c>
      <c r="C6" s="9"/>
      <c r="D6" s="10">
        <v>159.99016465202129</v>
      </c>
      <c r="E6" s="10">
        <v>4.5351095308164284</v>
      </c>
      <c r="F6" s="10">
        <v>0.2848283372154003</v>
      </c>
      <c r="G6" s="10">
        <v>1.18891506117652</v>
      </c>
      <c r="H6" t="s">
        <v>451</v>
      </c>
    </row>
    <row r="7" spans="1:9" x14ac:dyDescent="0.2">
      <c r="A7" s="19">
        <v>1974.2</v>
      </c>
      <c r="B7" s="9" t="s">
        <v>304</v>
      </c>
      <c r="C7" s="9"/>
      <c r="D7" s="10">
        <v>159.46730970656102</v>
      </c>
      <c r="E7" s="10">
        <v>14.019867176287468</v>
      </c>
      <c r="F7" s="10">
        <v>0.96077254561621628</v>
      </c>
      <c r="G7" s="10">
        <v>5.5295992495989497</v>
      </c>
      <c r="H7" t="s">
        <v>451</v>
      </c>
    </row>
    <row r="8" spans="1:9" x14ac:dyDescent="0.2">
      <c r="A8" s="19">
        <v>1974.4</v>
      </c>
      <c r="B8" s="9" t="s">
        <v>304</v>
      </c>
      <c r="C8" s="9"/>
      <c r="D8" s="10">
        <v>235.46944623963964</v>
      </c>
      <c r="E8" s="10">
        <v>10.027310110069761</v>
      </c>
      <c r="F8" s="10">
        <v>0.74214898445504796</v>
      </c>
      <c r="G8" s="10">
        <v>3.0421214471002842</v>
      </c>
      <c r="H8" t="s">
        <v>451</v>
      </c>
    </row>
    <row r="9" spans="1:9" x14ac:dyDescent="0.2">
      <c r="A9" s="19">
        <v>1975.55</v>
      </c>
      <c r="B9" s="9" t="s">
        <v>304</v>
      </c>
      <c r="C9" s="9"/>
      <c r="D9" s="10">
        <v>181.85383922575025</v>
      </c>
      <c r="E9" s="10">
        <v>5.3279876911018524</v>
      </c>
      <c r="F9" s="10">
        <v>0.33086144790093908</v>
      </c>
      <c r="G9" s="10">
        <v>1.0782609007874113</v>
      </c>
      <c r="H9" t="s">
        <v>451</v>
      </c>
    </row>
    <row r="10" spans="1:9" x14ac:dyDescent="0.2">
      <c r="A10" s="19">
        <v>1975.7</v>
      </c>
      <c r="B10" s="9" t="s">
        <v>304</v>
      </c>
      <c r="C10" s="9"/>
      <c r="D10" s="10">
        <v>162.12693110459958</v>
      </c>
      <c r="E10" s="10">
        <v>18.967724803220158</v>
      </c>
      <c r="F10" s="10">
        <v>2.5514919484840437</v>
      </c>
      <c r="G10" s="10">
        <v>8.3104683446446614</v>
      </c>
      <c r="H10" t="s">
        <v>451</v>
      </c>
    </row>
    <row r="11" spans="1:9" x14ac:dyDescent="0.2">
      <c r="A11" s="19">
        <v>1977.2</v>
      </c>
      <c r="B11" s="9" t="s">
        <v>304</v>
      </c>
      <c r="C11" s="9"/>
      <c r="D11" s="10">
        <v>143.63644601887324</v>
      </c>
      <c r="E11" s="10">
        <v>4.4843611390578122</v>
      </c>
      <c r="F11" s="10">
        <v>0.3600587258830289</v>
      </c>
      <c r="G11" s="10">
        <v>1.2868072147941505</v>
      </c>
      <c r="H11" t="s">
        <v>451</v>
      </c>
    </row>
    <row r="12" spans="1:9" x14ac:dyDescent="0.2">
      <c r="A12" s="19">
        <v>1978.15</v>
      </c>
      <c r="B12" s="9" t="s">
        <v>304</v>
      </c>
      <c r="C12" s="9"/>
      <c r="D12" s="10">
        <v>153.37796536348509</v>
      </c>
      <c r="E12" s="10">
        <v>4.9159818894829286</v>
      </c>
      <c r="F12" s="10">
        <v>0.35203760488174757</v>
      </c>
      <c r="G12" s="10">
        <v>1.3850189806443509</v>
      </c>
      <c r="H12" t="s">
        <v>451</v>
      </c>
    </row>
    <row r="13" spans="1:9" x14ac:dyDescent="0.2">
      <c r="A13" s="19">
        <v>1979.15</v>
      </c>
      <c r="B13" s="9" t="s">
        <v>304</v>
      </c>
      <c r="C13" s="9"/>
      <c r="D13" s="10">
        <v>163.74981295855844</v>
      </c>
      <c r="E13" s="10">
        <v>5.866515010281919</v>
      </c>
      <c r="F13" s="10">
        <v>0.35918338748651546</v>
      </c>
      <c r="G13" s="10">
        <v>0.95613256397897206</v>
      </c>
      <c r="H13" t="s">
        <v>451</v>
      </c>
    </row>
    <row r="14" spans="1:9" x14ac:dyDescent="0.2">
      <c r="A14" s="19">
        <v>1979.5</v>
      </c>
      <c r="B14" s="9" t="s">
        <v>304</v>
      </c>
      <c r="C14" s="9"/>
      <c r="D14" s="10">
        <v>136.34983614912571</v>
      </c>
      <c r="E14" s="10">
        <v>5.8915369299492628</v>
      </c>
      <c r="F14" s="10">
        <v>0.62405706916382542</v>
      </c>
      <c r="G14" s="10">
        <v>2.1816712820768527</v>
      </c>
      <c r="H14" t="s">
        <v>451</v>
      </c>
    </row>
    <row r="15" spans="1:9" x14ac:dyDescent="0.2">
      <c r="A15" s="19">
        <v>1979.9</v>
      </c>
      <c r="B15" s="9" t="s">
        <v>304</v>
      </c>
      <c r="C15" s="9"/>
      <c r="D15" s="10">
        <v>129.70068484044663</v>
      </c>
      <c r="E15" s="10">
        <v>19.221595510738926</v>
      </c>
      <c r="F15" s="10">
        <v>2.6698856137205031</v>
      </c>
      <c r="G15" s="10">
        <v>10.531132160841072</v>
      </c>
      <c r="H15" t="s">
        <v>451</v>
      </c>
    </row>
    <row r="16" spans="1:9" x14ac:dyDescent="0.2">
      <c r="A16" s="19">
        <v>1980.25</v>
      </c>
      <c r="B16" s="9" t="s">
        <v>304</v>
      </c>
      <c r="C16" s="9"/>
      <c r="D16" s="10">
        <v>126.09069560131729</v>
      </c>
      <c r="E16" s="10">
        <v>5.2485133106337205</v>
      </c>
      <c r="F16" s="10">
        <v>0.48268042406480838</v>
      </c>
      <c r="G16" s="10">
        <v>1.9224950322397922</v>
      </c>
      <c r="H16" t="s">
        <v>451</v>
      </c>
    </row>
    <row r="17" spans="1:8" x14ac:dyDescent="0.2">
      <c r="A17" s="19">
        <v>1980.55</v>
      </c>
      <c r="B17" s="9" t="s">
        <v>304</v>
      </c>
      <c r="C17" s="9"/>
      <c r="D17" s="10">
        <v>113.85576074856415</v>
      </c>
      <c r="E17" s="10">
        <v>5.0340354595946035</v>
      </c>
      <c r="F17" s="10">
        <v>0.4767973874930565</v>
      </c>
      <c r="G17" s="10">
        <v>1.6996780496670685</v>
      </c>
      <c r="H17" t="s">
        <v>451</v>
      </c>
    </row>
    <row r="18" spans="1:8" x14ac:dyDescent="0.2">
      <c r="A18" s="19">
        <v>1980.69</v>
      </c>
      <c r="B18" s="9" t="s">
        <v>304</v>
      </c>
      <c r="C18" s="9"/>
      <c r="D18" s="10">
        <v>97.61105745747966</v>
      </c>
      <c r="E18" s="10">
        <v>6.4629098572904331</v>
      </c>
      <c r="F18" s="10">
        <v>1.0129174757903856</v>
      </c>
      <c r="G18" s="10">
        <v>4.5216871652087098</v>
      </c>
      <c r="H18" t="s">
        <v>451</v>
      </c>
    </row>
    <row r="19" spans="1:8" x14ac:dyDescent="0.2">
      <c r="A19" s="20">
        <v>1980.85</v>
      </c>
      <c r="B19" s="9" t="s">
        <v>304</v>
      </c>
      <c r="C19" s="26" t="s">
        <v>330</v>
      </c>
      <c r="D19" s="10">
        <v>89.771724437995999</v>
      </c>
      <c r="E19" s="10">
        <v>7.828141043098964</v>
      </c>
      <c r="F19" s="10">
        <v>1.2729328884361548</v>
      </c>
      <c r="G19" s="10">
        <v>5.2277485840440168</v>
      </c>
      <c r="H19" t="s">
        <v>451</v>
      </c>
    </row>
    <row r="20" spans="1:8" x14ac:dyDescent="0.2">
      <c r="A20" s="19">
        <v>1980.855</v>
      </c>
      <c r="B20" s="9" t="s">
        <v>304</v>
      </c>
      <c r="C20" s="10"/>
      <c r="D20" s="10">
        <v>99.996395319720946</v>
      </c>
      <c r="E20" s="10">
        <v>8.8703465966578285</v>
      </c>
      <c r="F20" s="10">
        <v>1.3437508360247006</v>
      </c>
      <c r="G20" s="10">
        <v>5.7402511172995165</v>
      </c>
      <c r="H20" t="s">
        <v>452</v>
      </c>
    </row>
    <row r="21" spans="1:8" x14ac:dyDescent="0.2">
      <c r="A21" s="19">
        <v>1980.865</v>
      </c>
      <c r="B21" s="9" t="s">
        <v>304</v>
      </c>
      <c r="C21" s="10"/>
      <c r="D21" s="10">
        <v>89.852134085527084</v>
      </c>
      <c r="E21" s="10">
        <v>7.4612620812533201</v>
      </c>
      <c r="F21" s="10">
        <v>1.2021973848444403</v>
      </c>
      <c r="G21" s="10">
        <v>5.8900169573027652</v>
      </c>
      <c r="H21" t="s">
        <v>452</v>
      </c>
    </row>
    <row r="22" spans="1:8" x14ac:dyDescent="0.2">
      <c r="A22" s="19">
        <v>1980.875</v>
      </c>
      <c r="B22" s="9" t="s">
        <v>304</v>
      </c>
      <c r="C22" s="10"/>
      <c r="D22" s="10">
        <v>112.47760022335726</v>
      </c>
      <c r="E22" s="10">
        <v>9.9156182517933722</v>
      </c>
      <c r="F22" s="10">
        <v>1.3501554655782262</v>
      </c>
      <c r="G22" s="10">
        <v>6.5486276390821336</v>
      </c>
      <c r="H22" t="s">
        <v>452</v>
      </c>
    </row>
    <row r="23" spans="1:8" x14ac:dyDescent="0.2">
      <c r="A23" s="19">
        <v>1980.885</v>
      </c>
      <c r="B23" s="9" t="s">
        <v>304</v>
      </c>
      <c r="C23" s="10"/>
      <c r="D23" s="10">
        <v>111.61151316230298</v>
      </c>
      <c r="E23" s="10">
        <v>10.621086851846163</v>
      </c>
      <c r="F23" s="10">
        <v>1.5616207923609124</v>
      </c>
      <c r="G23" s="10">
        <v>8.1146055905310615</v>
      </c>
      <c r="H23" t="s">
        <v>452</v>
      </c>
    </row>
    <row r="24" spans="1:8" x14ac:dyDescent="0.2">
      <c r="A24" s="19">
        <v>1980.895</v>
      </c>
      <c r="B24" s="9" t="s">
        <v>304</v>
      </c>
      <c r="C24" s="10"/>
      <c r="D24" s="10">
        <v>131.80036245711051</v>
      </c>
      <c r="E24" s="10">
        <v>10.164427403551072</v>
      </c>
      <c r="F24" s="10">
        <v>1.1054634928149307</v>
      </c>
      <c r="G24" s="10">
        <v>6.7062127336952901</v>
      </c>
      <c r="H24" t="s">
        <v>452</v>
      </c>
    </row>
    <row r="25" spans="1:8" x14ac:dyDescent="0.2">
      <c r="A25" s="19">
        <v>1980.905</v>
      </c>
      <c r="B25" s="9" t="s">
        <v>304</v>
      </c>
      <c r="C25" s="10"/>
      <c r="D25" s="10">
        <v>144.19967806034117</v>
      </c>
      <c r="E25" s="10">
        <v>9.4625410022374581</v>
      </c>
      <c r="F25" s="10">
        <v>0.81514864177505808</v>
      </c>
      <c r="G25" s="10">
        <v>5.1342203665477726</v>
      </c>
      <c r="H25" t="s">
        <v>452</v>
      </c>
    </row>
    <row r="26" spans="1:8" x14ac:dyDescent="0.2">
      <c r="A26" s="19">
        <v>1980.915</v>
      </c>
      <c r="B26" s="9" t="s">
        <v>304</v>
      </c>
      <c r="C26" s="10"/>
      <c r="D26" s="10">
        <v>104.94164661380697</v>
      </c>
      <c r="E26" s="10">
        <v>6.8140038761102018</v>
      </c>
      <c r="F26" s="10">
        <v>1.5620620040170416</v>
      </c>
      <c r="G26" s="10">
        <v>3.1707628949281723</v>
      </c>
      <c r="H26" t="s">
        <v>452</v>
      </c>
    </row>
    <row r="27" spans="1:8" x14ac:dyDescent="0.2">
      <c r="A27" s="19">
        <v>1980.925</v>
      </c>
      <c r="B27" s="9" t="s">
        <v>304</v>
      </c>
      <c r="C27" s="10"/>
      <c r="D27" s="10">
        <v>91.899362401899211</v>
      </c>
      <c r="E27" s="10">
        <v>4.45643692064347</v>
      </c>
      <c r="F27" s="10">
        <v>0.33533264572848481</v>
      </c>
      <c r="G27" s="10">
        <v>1.6543538421011013</v>
      </c>
      <c r="H27" t="s">
        <v>452</v>
      </c>
    </row>
    <row r="28" spans="1:8" x14ac:dyDescent="0.2">
      <c r="A28" s="19">
        <v>1980.9349999999999</v>
      </c>
      <c r="B28" s="9" t="s">
        <v>304</v>
      </c>
      <c r="C28" s="10"/>
      <c r="D28" s="10">
        <v>122.75745998821054</v>
      </c>
      <c r="E28" s="10">
        <v>7.7961178276385485</v>
      </c>
      <c r="F28" s="10">
        <v>1.0412902494894225</v>
      </c>
      <c r="G28" s="10">
        <v>3.435030551893262</v>
      </c>
      <c r="H28" t="s">
        <v>452</v>
      </c>
    </row>
    <row r="29" spans="1:8" x14ac:dyDescent="0.2">
      <c r="A29" s="20">
        <v>1980.9449999999999</v>
      </c>
      <c r="B29" s="9" t="s">
        <v>304</v>
      </c>
      <c r="C29" s="11" t="s">
        <v>305</v>
      </c>
      <c r="D29" s="10">
        <v>104.49929372399474</v>
      </c>
      <c r="E29" s="10">
        <v>5.1483665270762531</v>
      </c>
      <c r="F29" s="10">
        <v>0.58474218070379247</v>
      </c>
      <c r="G29" s="10">
        <v>4.7195682587074268</v>
      </c>
      <c r="H29" t="s">
        <v>453</v>
      </c>
    </row>
    <row r="30" spans="1:8" x14ac:dyDescent="0.2">
      <c r="A30" s="19">
        <v>1980.9549999999999</v>
      </c>
      <c r="B30" s="9" t="s">
        <v>304</v>
      </c>
      <c r="C30" s="11"/>
      <c r="D30" s="10">
        <v>113.08401367813532</v>
      </c>
      <c r="E30" s="10">
        <v>5.9831782250858616</v>
      </c>
      <c r="F30" s="10">
        <v>0.5043967363627091</v>
      </c>
      <c r="G30" s="10">
        <v>3.0271724935856583</v>
      </c>
      <c r="H30" t="s">
        <v>453</v>
      </c>
    </row>
    <row r="31" spans="1:8" x14ac:dyDescent="0.2">
      <c r="A31" s="19">
        <v>1980.9649999999999</v>
      </c>
      <c r="B31" s="9" t="s">
        <v>304</v>
      </c>
      <c r="C31" s="10"/>
      <c r="D31" s="10">
        <v>120.10413888637743</v>
      </c>
      <c r="E31" s="10">
        <v>5.8754387044994072</v>
      </c>
      <c r="F31" s="10">
        <v>0.25525920139463215</v>
      </c>
      <c r="G31" s="10">
        <v>3.0550346544713736</v>
      </c>
      <c r="H31" t="s">
        <v>453</v>
      </c>
    </row>
    <row r="32" spans="1:8" x14ac:dyDescent="0.2">
      <c r="A32" s="19">
        <v>1980.9749999999999</v>
      </c>
      <c r="B32" s="9" t="s">
        <v>304</v>
      </c>
      <c r="C32" s="10"/>
      <c r="D32" s="10">
        <v>112.80020638364414</v>
      </c>
      <c r="E32" s="10">
        <v>5.4738060643472028</v>
      </c>
      <c r="F32" s="10">
        <v>0.1317437826896718</v>
      </c>
      <c r="G32" s="10">
        <v>1.1220619960688836</v>
      </c>
      <c r="H32" t="s">
        <v>453</v>
      </c>
    </row>
    <row r="33" spans="1:8" x14ac:dyDescent="0.2">
      <c r="A33" s="19">
        <v>1980.9849999999999</v>
      </c>
      <c r="B33" s="9" t="s">
        <v>304</v>
      </c>
      <c r="C33" s="10"/>
      <c r="D33" s="10">
        <v>107.58144904143215</v>
      </c>
      <c r="E33" s="10">
        <v>4.7116611462303215</v>
      </c>
      <c r="F33" s="10">
        <v>0.23724677916025164</v>
      </c>
      <c r="G33" s="10">
        <v>3.3064589591667555</v>
      </c>
      <c r="H33" t="s">
        <v>453</v>
      </c>
    </row>
    <row r="34" spans="1:8" x14ac:dyDescent="0.2">
      <c r="A34" s="20">
        <v>1980.9949999999999</v>
      </c>
      <c r="B34" s="9" t="s">
        <v>304</v>
      </c>
      <c r="C34" s="26" t="s">
        <v>306</v>
      </c>
      <c r="D34" s="10">
        <v>109.56554914340671</v>
      </c>
      <c r="E34" s="10">
        <v>4.8837299814217081</v>
      </c>
      <c r="F34" s="10">
        <v>0.34476922931361786</v>
      </c>
      <c r="G34" s="10">
        <v>2.5595979098153498</v>
      </c>
      <c r="H34" t="s">
        <v>454</v>
      </c>
    </row>
    <row r="35" spans="1:8" x14ac:dyDescent="0.2">
      <c r="A35" s="19">
        <v>1981.15</v>
      </c>
      <c r="B35" s="9" t="s">
        <v>304</v>
      </c>
      <c r="C35" s="10"/>
      <c r="D35" s="10">
        <v>105.70623614775565</v>
      </c>
      <c r="E35" s="10">
        <v>4.2685461630162909</v>
      </c>
      <c r="F35" s="10">
        <v>0.18594654092788926</v>
      </c>
      <c r="G35" s="10">
        <v>1.1220654860655155</v>
      </c>
      <c r="H35" t="s">
        <v>454</v>
      </c>
    </row>
    <row r="36" spans="1:8" x14ac:dyDescent="0.2">
      <c r="A36" s="19">
        <v>1981.55</v>
      </c>
      <c r="B36" s="9" t="s">
        <v>304</v>
      </c>
      <c r="C36" s="10"/>
      <c r="D36" s="10">
        <v>100.63157804460121</v>
      </c>
      <c r="E36" s="10">
        <v>6.1415964212130536</v>
      </c>
      <c r="F36" s="10">
        <v>0.22082253881021141</v>
      </c>
      <c r="G36" s="10">
        <v>2.8901796320086559</v>
      </c>
      <c r="H36" t="s">
        <v>454</v>
      </c>
    </row>
    <row r="37" spans="1:8" x14ac:dyDescent="0.2">
      <c r="A37" s="19">
        <v>1981.85</v>
      </c>
      <c r="B37" s="9" t="s">
        <v>304</v>
      </c>
      <c r="C37" s="10"/>
      <c r="D37" s="10">
        <v>91.566119416769908</v>
      </c>
      <c r="E37" s="10">
        <v>4.3356036782105534</v>
      </c>
      <c r="F37" s="10">
        <v>0.24434396551262161</v>
      </c>
      <c r="G37" s="10">
        <v>1.4671755307371457</v>
      </c>
      <c r="H37" t="s">
        <v>454</v>
      </c>
    </row>
    <row r="38" spans="1:8" x14ac:dyDescent="0.2">
      <c r="A38" s="19">
        <v>1985.75</v>
      </c>
      <c r="B38" s="9" t="s">
        <v>304</v>
      </c>
      <c r="C38" s="9" t="s">
        <v>331</v>
      </c>
      <c r="D38" s="10">
        <v>95.611548862831484</v>
      </c>
      <c r="E38" s="10">
        <v>6.5341516236503097</v>
      </c>
      <c r="F38" s="10">
        <v>0.36661446309702572</v>
      </c>
      <c r="G38" s="10">
        <v>3.0876926740268038</v>
      </c>
      <c r="H38" t="s">
        <v>454</v>
      </c>
    </row>
    <row r="39" spans="1:8" x14ac:dyDescent="0.2">
      <c r="A39" s="19">
        <v>1986.6</v>
      </c>
      <c r="B39" s="9" t="s">
        <v>304</v>
      </c>
      <c r="C39" s="9" t="s">
        <v>331</v>
      </c>
      <c r="D39" s="10">
        <v>92.765247621372524</v>
      </c>
      <c r="E39" s="10">
        <v>5.0646828710880571</v>
      </c>
      <c r="F39" s="10">
        <v>0.26910107482707396</v>
      </c>
      <c r="G39" s="10">
        <v>2.2171165093599634</v>
      </c>
      <c r="H39" t="s">
        <v>454</v>
      </c>
    </row>
    <row r="40" spans="1:8" x14ac:dyDescent="0.2">
      <c r="A40" s="19">
        <v>1987.05</v>
      </c>
      <c r="B40" s="9" t="s">
        <v>304</v>
      </c>
      <c r="C40" s="9" t="s">
        <v>331</v>
      </c>
      <c r="D40" s="10">
        <v>87.387400510830986</v>
      </c>
      <c r="E40" s="10">
        <v>12.28822400071051</v>
      </c>
      <c r="F40" s="10">
        <v>1.4296330430354671</v>
      </c>
      <c r="G40" s="10">
        <v>13.047985276461414</v>
      </c>
      <c r="H40" t="s">
        <v>454</v>
      </c>
    </row>
    <row r="41" spans="1:8" x14ac:dyDescent="0.2">
      <c r="A41" s="19">
        <v>1988</v>
      </c>
      <c r="B41" s="9" t="s">
        <v>304</v>
      </c>
      <c r="C41" s="9"/>
      <c r="D41" s="10">
        <v>104.92318807355328</v>
      </c>
      <c r="E41" s="10">
        <v>5.7275214408317892</v>
      </c>
      <c r="F41" s="10">
        <v>0.36341578159013493</v>
      </c>
      <c r="G41" s="10">
        <v>3.0608378988279359</v>
      </c>
      <c r="H41" t="s">
        <v>454</v>
      </c>
    </row>
    <row r="42" spans="1:8" x14ac:dyDescent="0.2">
      <c r="A42" s="19">
        <v>1990.2</v>
      </c>
      <c r="B42" s="9" t="s">
        <v>304</v>
      </c>
      <c r="C42" s="9"/>
      <c r="D42" s="10">
        <v>98.230898434632635</v>
      </c>
      <c r="E42" s="10">
        <v>4.9806627128981606</v>
      </c>
      <c r="F42" s="10">
        <v>0.23758991649334801</v>
      </c>
      <c r="G42" s="10">
        <v>2.7817443401522519</v>
      </c>
      <c r="H42" t="s">
        <v>454</v>
      </c>
    </row>
    <row r="43" spans="1:8" x14ac:dyDescent="0.2">
      <c r="A43" s="19">
        <v>1992.25</v>
      </c>
      <c r="B43" s="9" t="s">
        <v>304</v>
      </c>
      <c r="C43" s="9"/>
      <c r="D43" s="10">
        <v>79.421209620155707</v>
      </c>
      <c r="E43" s="10">
        <v>1.824717736420076</v>
      </c>
      <c r="F43" s="10">
        <v>0.29681391622067854</v>
      </c>
      <c r="G43" s="10">
        <v>0.97654391889177994</v>
      </c>
      <c r="H43" t="s">
        <v>454</v>
      </c>
    </row>
    <row r="44" spans="1:8" x14ac:dyDescent="0.2">
      <c r="D44" s="1" t="s">
        <v>451</v>
      </c>
      <c r="E44" s="1">
        <f t="shared" ref="E44:G47" si="0">AVERAGEIF($H$3:$H$43,$D44,E$3:E$43)</f>
        <v>7.8883600586010401</v>
      </c>
      <c r="F44" s="1">
        <f t="shared" si="0"/>
        <v>0.78405670549927697</v>
      </c>
      <c r="G44" s="1">
        <f t="shared" si="0"/>
        <v>3.0699698025102369</v>
      </c>
    </row>
    <row r="45" spans="1:8" x14ac:dyDescent="0.2">
      <c r="D45" s="1" t="s">
        <v>452</v>
      </c>
      <c r="E45" s="1">
        <f t="shared" si="0"/>
        <v>8.3957600901923826</v>
      </c>
      <c r="F45" s="1">
        <f t="shared" si="0"/>
        <v>1.1463357236259129</v>
      </c>
      <c r="G45" s="1">
        <f t="shared" si="0"/>
        <v>5.1548979659312302</v>
      </c>
    </row>
    <row r="46" spans="1:8" x14ac:dyDescent="0.2">
      <c r="D46" s="1" t="s">
        <v>453</v>
      </c>
      <c r="E46" s="1">
        <f t="shared" si="0"/>
        <v>5.4384901334478091</v>
      </c>
      <c r="F46" s="1">
        <f t="shared" si="0"/>
        <v>0.34267773606221147</v>
      </c>
      <c r="G46" s="1">
        <f t="shared" si="0"/>
        <v>3.0460592724000195</v>
      </c>
    </row>
    <row r="47" spans="1:8" x14ac:dyDescent="0.2">
      <c r="D47" s="1" t="s">
        <v>454</v>
      </c>
      <c r="E47" s="1">
        <f t="shared" si="0"/>
        <v>5.6049436629460505</v>
      </c>
      <c r="F47" s="1">
        <f t="shared" si="0"/>
        <v>0.39590504698280687</v>
      </c>
      <c r="G47" s="1">
        <f t="shared" si="0"/>
        <v>3.3210939176346814</v>
      </c>
    </row>
    <row r="49" spans="4:7" x14ac:dyDescent="0.2">
      <c r="D49" s="1" t="s">
        <v>451</v>
      </c>
      <c r="E49" s="1" t="s">
        <v>452</v>
      </c>
      <c r="F49" s="1" t="s">
        <v>453</v>
      </c>
      <c r="G49" s="1" t="s">
        <v>454</v>
      </c>
    </row>
    <row r="50" spans="4:7" x14ac:dyDescent="0.2">
      <c r="D50" s="1">
        <v>7.8883600586010401</v>
      </c>
      <c r="E50" s="1">
        <v>8.3957600901923826</v>
      </c>
      <c r="F50" s="1">
        <v>5.4384901334478091</v>
      </c>
      <c r="G50" s="1">
        <v>5.6049436629460505</v>
      </c>
    </row>
    <row r="51" spans="4:7" x14ac:dyDescent="0.2">
      <c r="D51" s="1">
        <v>0.78405670549927697</v>
      </c>
      <c r="E51" s="1">
        <v>1.1463357236259129</v>
      </c>
      <c r="F51" s="1">
        <v>0.34267773606221147</v>
      </c>
      <c r="G51" s="1">
        <v>0.39590504698280687</v>
      </c>
    </row>
    <row r="52" spans="4:7" x14ac:dyDescent="0.2">
      <c r="D52" s="1">
        <v>3.0699698025102369</v>
      </c>
      <c r="E52" s="1">
        <v>5.1548979659312302</v>
      </c>
      <c r="F52" s="1">
        <v>3.0460592724000195</v>
      </c>
      <c r="G52" s="1">
        <v>3.3210939176346814</v>
      </c>
    </row>
  </sheetData>
  <autoFilter ref="D1:D69" xr:uid="{00000000-0001-0000-0400-000000000000}"/>
  <conditionalFormatting sqref="D3:D43">
    <cfRule type="colorScale" priority="2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3:E43">
    <cfRule type="colorScale" priority="24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F43">
    <cfRule type="colorScale" priority="24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3:G43">
    <cfRule type="colorScale" priority="2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&amp;LLounejeva et al., 2023&amp;C&amp;16&amp;A&amp;R&amp;P of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896CE-0795-40AF-AB2C-57CB3D537BE4}">
  <dimension ref="A1:I28"/>
  <sheetViews>
    <sheetView topLeftCell="A7" zoomScale="68" zoomScaleNormal="68" workbookViewId="0"/>
  </sheetViews>
  <sheetFormatPr baseColWidth="10" defaultColWidth="8.83203125" defaultRowHeight="15" x14ac:dyDescent="0.2"/>
  <cols>
    <col min="1" max="1" width="11.1640625" customWidth="1"/>
    <col min="2" max="3" width="7.5" customWidth="1"/>
    <col min="7" max="7" width="15.33203125" customWidth="1"/>
  </cols>
  <sheetData>
    <row r="1" spans="1:9" x14ac:dyDescent="0.2">
      <c r="A1" s="20" t="s">
        <v>302</v>
      </c>
      <c r="B1" s="26" t="s">
        <v>301</v>
      </c>
      <c r="C1" s="26" t="s">
        <v>206</v>
      </c>
      <c r="D1" s="3" t="s">
        <v>379</v>
      </c>
      <c r="E1" s="3" t="s">
        <v>380</v>
      </c>
      <c r="H1" s="3" t="s">
        <v>459</v>
      </c>
      <c r="I1" s="10"/>
    </row>
    <row r="2" spans="1:9" x14ac:dyDescent="0.2">
      <c r="A2" s="19">
        <v>1973</v>
      </c>
      <c r="B2" s="9" t="s">
        <v>304</v>
      </c>
      <c r="C2" t="s">
        <v>456</v>
      </c>
      <c r="D2" s="12">
        <v>5.25</v>
      </c>
      <c r="E2" s="12">
        <v>4.5999999999999996</v>
      </c>
      <c r="G2" s="10">
        <v>1977.21</v>
      </c>
      <c r="H2" s="10">
        <v>-27.8</v>
      </c>
      <c r="I2" s="1"/>
    </row>
    <row r="3" spans="1:9" x14ac:dyDescent="0.2">
      <c r="A3" s="19">
        <v>1978.5</v>
      </c>
      <c r="B3" s="9" t="s">
        <v>304</v>
      </c>
      <c r="C3" t="s">
        <v>456</v>
      </c>
      <c r="D3" s="12">
        <v>4.3600000000000003</v>
      </c>
      <c r="E3" s="12">
        <v>6.19</v>
      </c>
      <c r="G3" s="1">
        <v>1980.56</v>
      </c>
      <c r="H3" s="1">
        <v>-30.1</v>
      </c>
      <c r="I3" s="1"/>
    </row>
    <row r="4" spans="1:9" x14ac:dyDescent="0.2">
      <c r="A4" s="19">
        <v>1979.5</v>
      </c>
      <c r="B4" s="9" t="s">
        <v>304</v>
      </c>
      <c r="C4" t="s">
        <v>456</v>
      </c>
      <c r="D4" s="12">
        <v>4.1500000000000004</v>
      </c>
      <c r="E4" s="12">
        <v>4.04</v>
      </c>
      <c r="G4" s="1">
        <v>1980.86</v>
      </c>
      <c r="H4" s="1">
        <v>-34</v>
      </c>
      <c r="I4" s="1"/>
    </row>
    <row r="5" spans="1:9" x14ac:dyDescent="0.2">
      <c r="A5" s="19">
        <v>1980.03</v>
      </c>
      <c r="B5" s="9" t="s">
        <v>304</v>
      </c>
      <c r="C5" t="s">
        <v>456</v>
      </c>
      <c r="D5" s="12">
        <v>5.12</v>
      </c>
      <c r="E5" s="12">
        <v>1.65</v>
      </c>
      <c r="G5" s="1">
        <v>1980.865</v>
      </c>
      <c r="H5" s="1">
        <v>-33.6</v>
      </c>
      <c r="I5" s="1"/>
    </row>
    <row r="6" spans="1:9" x14ac:dyDescent="0.2">
      <c r="A6" s="20">
        <v>1980.95</v>
      </c>
      <c r="B6" s="9" t="s">
        <v>304</v>
      </c>
      <c r="C6" s="11" t="s">
        <v>457</v>
      </c>
      <c r="D6" s="12"/>
      <c r="E6" s="12"/>
      <c r="G6" s="1">
        <v>1980.875</v>
      </c>
      <c r="H6" s="1">
        <v>-32.5</v>
      </c>
      <c r="I6" s="1"/>
    </row>
    <row r="7" spans="1:9" x14ac:dyDescent="0.2">
      <c r="A7" s="19">
        <v>1981.45</v>
      </c>
      <c r="B7" s="9" t="s">
        <v>304</v>
      </c>
      <c r="C7" t="s">
        <v>458</v>
      </c>
      <c r="D7" s="12">
        <v>2.17</v>
      </c>
      <c r="E7" s="12">
        <v>1.41</v>
      </c>
      <c r="G7" s="1">
        <v>1980.885</v>
      </c>
      <c r="H7" s="1">
        <v>-32.1</v>
      </c>
      <c r="I7" s="1"/>
    </row>
    <row r="8" spans="1:9" x14ac:dyDescent="0.2">
      <c r="A8" s="19">
        <v>1982.3</v>
      </c>
      <c r="B8" s="9" t="s">
        <v>304</v>
      </c>
      <c r="C8" t="s">
        <v>458</v>
      </c>
      <c r="D8" s="12">
        <v>0.76</v>
      </c>
      <c r="E8" s="12">
        <v>0.8</v>
      </c>
      <c r="G8" s="1">
        <v>1980.895</v>
      </c>
      <c r="H8" s="1">
        <v>-34.9</v>
      </c>
      <c r="I8" s="1"/>
    </row>
    <row r="9" spans="1:9" x14ac:dyDescent="0.2">
      <c r="A9" s="19">
        <v>1983</v>
      </c>
      <c r="B9" s="9" t="s">
        <v>304</v>
      </c>
      <c r="C9" t="s">
        <v>458</v>
      </c>
      <c r="D9" s="12">
        <v>0.8</v>
      </c>
      <c r="E9" s="12">
        <v>0.13</v>
      </c>
      <c r="G9" s="1">
        <v>1980.905</v>
      </c>
      <c r="H9" s="1">
        <v>-35.6</v>
      </c>
      <c r="I9" s="1"/>
    </row>
    <row r="10" spans="1:9" x14ac:dyDescent="0.2">
      <c r="A10" s="19">
        <v>1983.2</v>
      </c>
      <c r="B10" s="9" t="s">
        <v>304</v>
      </c>
      <c r="C10" t="s">
        <v>458</v>
      </c>
      <c r="D10" s="12">
        <v>2.09</v>
      </c>
      <c r="E10" s="12">
        <v>0.39</v>
      </c>
      <c r="G10" s="1">
        <v>1980.925</v>
      </c>
      <c r="H10" s="1">
        <v>-33</v>
      </c>
      <c r="I10" s="1"/>
    </row>
    <row r="11" spans="1:9" x14ac:dyDescent="0.2">
      <c r="A11" s="19">
        <v>1983.67</v>
      </c>
      <c r="B11" s="9" t="s">
        <v>304</v>
      </c>
      <c r="C11" t="s">
        <v>458</v>
      </c>
      <c r="D11" s="12">
        <v>1.6</v>
      </c>
      <c r="E11" s="12">
        <v>0.24</v>
      </c>
      <c r="G11" s="1">
        <v>1980.9449999999999</v>
      </c>
      <c r="H11" s="1">
        <v>-34.9</v>
      </c>
      <c r="I11" s="1"/>
    </row>
    <row r="12" spans="1:9" x14ac:dyDescent="0.2">
      <c r="A12" s="19">
        <v>1984.5</v>
      </c>
      <c r="B12" s="9" t="s">
        <v>304</v>
      </c>
      <c r="C12" t="s">
        <v>458</v>
      </c>
      <c r="D12" s="12">
        <v>4.54</v>
      </c>
      <c r="E12" s="12">
        <v>0.6</v>
      </c>
      <c r="G12" s="85">
        <v>1980.9549999999999</v>
      </c>
      <c r="H12" s="1">
        <v>-39.9</v>
      </c>
      <c r="I12" s="1"/>
    </row>
    <row r="13" spans="1:9" x14ac:dyDescent="0.2">
      <c r="G13" s="1">
        <v>1980.9649999999999</v>
      </c>
      <c r="H13" s="1">
        <v>-39.299999999999997</v>
      </c>
      <c r="I13" s="1"/>
    </row>
    <row r="14" spans="1:9" x14ac:dyDescent="0.2">
      <c r="G14" s="1">
        <v>1980.9849999999999</v>
      </c>
      <c r="H14" s="1">
        <v>-38.299999999999997</v>
      </c>
      <c r="I14" s="1"/>
    </row>
    <row r="15" spans="1:9" x14ac:dyDescent="0.2">
      <c r="G15" s="1">
        <v>1980.9949999999999</v>
      </c>
      <c r="H15" s="1">
        <v>-37.1</v>
      </c>
      <c r="I15" s="1"/>
    </row>
    <row r="16" spans="1:9" x14ac:dyDescent="0.2">
      <c r="F16" s="1"/>
      <c r="G16" s="1">
        <v>1987.06</v>
      </c>
      <c r="H16" s="1">
        <v>-39.1</v>
      </c>
      <c r="I16" s="1"/>
    </row>
    <row r="17" spans="1:9" x14ac:dyDescent="0.2">
      <c r="F17" s="1"/>
      <c r="I17" s="1"/>
    </row>
    <row r="18" spans="1:9" x14ac:dyDescent="0.2">
      <c r="F18" s="1"/>
      <c r="G18" s="1"/>
      <c r="H18" s="1"/>
      <c r="I18" s="1"/>
    </row>
    <row r="19" spans="1:9" x14ac:dyDescent="0.2">
      <c r="A19" s="21"/>
      <c r="F19" s="1"/>
      <c r="G19" s="1"/>
      <c r="H19" s="1"/>
      <c r="I19" s="1"/>
    </row>
    <row r="20" spans="1:9" x14ac:dyDescent="0.2">
      <c r="A20" s="21"/>
      <c r="F20" s="1"/>
      <c r="G20" s="1"/>
      <c r="H20" s="1"/>
      <c r="I20" s="1"/>
    </row>
    <row r="21" spans="1:9" x14ac:dyDescent="0.2">
      <c r="A21" s="21"/>
      <c r="F21" s="1"/>
      <c r="G21" s="1"/>
      <c r="H21" s="1"/>
      <c r="I21" s="1"/>
    </row>
    <row r="22" spans="1:9" x14ac:dyDescent="0.2">
      <c r="A22" s="21"/>
      <c r="F22" s="1"/>
      <c r="G22" s="1"/>
      <c r="H22" s="1"/>
      <c r="I22" s="1"/>
    </row>
    <row r="23" spans="1:9" x14ac:dyDescent="0.2">
      <c r="A23" s="21"/>
      <c r="F23" s="1"/>
      <c r="G23" s="1"/>
      <c r="H23" s="1"/>
      <c r="I23" s="1"/>
    </row>
    <row r="24" spans="1:9" x14ac:dyDescent="0.2">
      <c r="A24" s="21"/>
      <c r="F24" s="1"/>
      <c r="G24" s="1"/>
      <c r="H24" s="1"/>
      <c r="I24" s="1"/>
    </row>
    <row r="25" spans="1:9" x14ac:dyDescent="0.2">
      <c r="A25" s="21"/>
      <c r="F25" s="1"/>
      <c r="G25" s="1"/>
      <c r="H25" s="1"/>
      <c r="I25" s="1"/>
    </row>
    <row r="26" spans="1:9" x14ac:dyDescent="0.2">
      <c r="A26" s="21"/>
      <c r="F26" s="1"/>
      <c r="G26" s="1"/>
      <c r="H26" s="1"/>
      <c r="I26" s="1"/>
    </row>
    <row r="27" spans="1:9" x14ac:dyDescent="0.2">
      <c r="A27" s="21"/>
      <c r="F27" s="1"/>
      <c r="G27" s="1"/>
      <c r="H27" s="1"/>
      <c r="I27" s="1"/>
    </row>
    <row r="28" spans="1:9" x14ac:dyDescent="0.2">
      <c r="A28" s="21"/>
      <c r="F28" s="1"/>
      <c r="G28" s="1"/>
      <c r="H28" s="1"/>
      <c r="I28" s="1"/>
    </row>
  </sheetData>
  <conditionalFormatting sqref="D2:D12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2:E1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2:H1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ED686-F7F8-441C-9F49-B9CC293A68CB}">
  <dimension ref="A1:G71"/>
  <sheetViews>
    <sheetView zoomScaleNormal="100" workbookViewId="0">
      <selection activeCell="F8" sqref="F8"/>
    </sheetView>
  </sheetViews>
  <sheetFormatPr baseColWidth="10" defaultColWidth="10" defaultRowHeight="14" x14ac:dyDescent="0.2"/>
  <cols>
    <col min="1" max="1" width="10" style="27"/>
    <col min="2" max="2" width="10" style="49"/>
    <col min="3" max="4" width="10" style="27"/>
    <col min="5" max="7" width="10.6640625" style="27" customWidth="1"/>
    <col min="8" max="16384" width="10" style="27"/>
  </cols>
  <sheetData>
    <row r="1" spans="1:7" ht="60" x14ac:dyDescent="0.2">
      <c r="A1" s="40" t="s">
        <v>361</v>
      </c>
      <c r="B1" s="41" t="s">
        <v>362</v>
      </c>
      <c r="C1" s="42" t="s">
        <v>363</v>
      </c>
      <c r="D1" s="43" t="s">
        <v>364</v>
      </c>
      <c r="E1" s="43" t="s">
        <v>365</v>
      </c>
      <c r="F1" s="43" t="s">
        <v>366</v>
      </c>
      <c r="G1" s="43" t="s">
        <v>367</v>
      </c>
    </row>
    <row r="2" spans="1:7" ht="45" x14ac:dyDescent="0.2">
      <c r="A2" s="40" t="s">
        <v>368</v>
      </c>
      <c r="B2" s="41" t="s">
        <v>369</v>
      </c>
      <c r="C2" s="42" t="s">
        <v>370</v>
      </c>
      <c r="D2" s="43" t="s">
        <v>370</v>
      </c>
      <c r="E2" s="43" t="s">
        <v>370</v>
      </c>
      <c r="F2" s="43" t="s">
        <v>370</v>
      </c>
      <c r="G2" s="43" t="s">
        <v>370</v>
      </c>
    </row>
    <row r="3" spans="1:7" x14ac:dyDescent="0.2">
      <c r="A3" s="40"/>
      <c r="B3" s="44"/>
      <c r="C3" s="45"/>
      <c r="D3" s="40"/>
      <c r="E3" s="40"/>
      <c r="F3" s="40"/>
      <c r="G3" s="40"/>
    </row>
    <row r="4" spans="1:7" x14ac:dyDescent="0.2">
      <c r="A4" s="40" t="s">
        <v>371</v>
      </c>
      <c r="B4" s="46">
        <v>62.8</v>
      </c>
      <c r="C4" s="47"/>
      <c r="D4" s="48"/>
      <c r="E4" s="48"/>
      <c r="F4" s="48"/>
      <c r="G4" s="48"/>
    </row>
    <row r="5" spans="1:7" x14ac:dyDescent="0.2">
      <c r="A5" s="40" t="s">
        <v>250</v>
      </c>
      <c r="B5" s="46">
        <v>1</v>
      </c>
      <c r="C5" s="47">
        <v>0.50042999999999993</v>
      </c>
      <c r="D5" s="48">
        <v>0.25021499999999997</v>
      </c>
      <c r="E5" s="48">
        <v>0.76732599999999995</v>
      </c>
      <c r="F5" s="48">
        <v>1.034222</v>
      </c>
      <c r="G5" s="48">
        <v>1.301118</v>
      </c>
    </row>
    <row r="6" spans="1:7" x14ac:dyDescent="0.2">
      <c r="A6" s="40" t="s">
        <v>216</v>
      </c>
      <c r="B6" s="46">
        <v>18.899999999999999</v>
      </c>
      <c r="C6" s="47"/>
      <c r="D6" s="48"/>
      <c r="E6" s="48"/>
      <c r="F6" s="48"/>
      <c r="G6" s="48"/>
    </row>
    <row r="7" spans="1:7" x14ac:dyDescent="0.2">
      <c r="A7" s="40" t="s">
        <v>227</v>
      </c>
      <c r="B7" s="46">
        <v>7.22</v>
      </c>
      <c r="C7" s="47"/>
      <c r="D7" s="48"/>
      <c r="E7" s="48"/>
      <c r="F7" s="48"/>
      <c r="G7" s="48"/>
    </row>
    <row r="8" spans="1:7" x14ac:dyDescent="0.2">
      <c r="A8" s="40" t="s">
        <v>341</v>
      </c>
      <c r="B8" s="46">
        <v>0.11</v>
      </c>
      <c r="C8" s="47">
        <v>5.1647999999999999E-2</v>
      </c>
      <c r="D8" s="48">
        <v>2.5824E-2</v>
      </c>
      <c r="E8" s="48">
        <v>0.103296</v>
      </c>
      <c r="F8" s="48">
        <v>0.15494399999999997</v>
      </c>
      <c r="G8" s="48">
        <v>0.206592</v>
      </c>
    </row>
    <row r="9" spans="1:7" x14ac:dyDescent="0.2">
      <c r="A9" s="40" t="s">
        <v>235</v>
      </c>
      <c r="B9" s="46">
        <v>2.2000000000000002</v>
      </c>
      <c r="C9" s="47">
        <f>B9/1.6582</f>
        <v>1.3267398383789653</v>
      </c>
      <c r="D9" s="48"/>
      <c r="E9" s="48"/>
      <c r="F9" s="48"/>
      <c r="G9" s="48"/>
    </row>
    <row r="10" spans="1:7" x14ac:dyDescent="0.2">
      <c r="A10" s="40" t="s">
        <v>221</v>
      </c>
      <c r="B10" s="46">
        <v>1.3</v>
      </c>
      <c r="C10" s="47">
        <f>B10/1.3992</f>
        <v>0.9291023441966838</v>
      </c>
      <c r="D10" s="48"/>
      <c r="E10" s="48"/>
      <c r="F10" s="48"/>
      <c r="G10" s="48"/>
    </row>
    <row r="11" spans="1:7" x14ac:dyDescent="0.2">
      <c r="A11" s="40" t="s">
        <v>237</v>
      </c>
      <c r="B11" s="46">
        <v>1.2</v>
      </c>
      <c r="C11" s="47"/>
      <c r="D11" s="48"/>
      <c r="E11" s="48"/>
      <c r="F11" s="48"/>
      <c r="G11" s="48"/>
    </row>
    <row r="12" spans="1:7" x14ac:dyDescent="0.2">
      <c r="A12" s="40" t="s">
        <v>232</v>
      </c>
      <c r="B12" s="46">
        <v>3.7</v>
      </c>
      <c r="C12" s="47">
        <v>0.14000000000000001</v>
      </c>
      <c r="D12" s="48"/>
      <c r="E12" s="48"/>
      <c r="F12" s="48">
        <v>0.3</v>
      </c>
      <c r="G12" s="48">
        <v>0.38</v>
      </c>
    </row>
    <row r="13" spans="1:7" x14ac:dyDescent="0.2">
      <c r="A13" s="40" t="s">
        <v>338</v>
      </c>
      <c r="B13" s="46">
        <v>0.16</v>
      </c>
      <c r="C13" s="47">
        <v>0.32081000000000004</v>
      </c>
      <c r="D13" s="48">
        <v>0.21310950000000001</v>
      </c>
      <c r="E13" s="48">
        <v>5.0412999999999999E-2</v>
      </c>
      <c r="F13" s="48">
        <v>0.68745000000000001</v>
      </c>
      <c r="G13" s="48">
        <v>0.87077000000000004</v>
      </c>
    </row>
    <row r="14" spans="1:7" x14ac:dyDescent="0.2">
      <c r="A14" s="40" t="s">
        <v>372</v>
      </c>
      <c r="B14" s="46">
        <v>6</v>
      </c>
      <c r="C14" s="47"/>
      <c r="D14" s="48"/>
      <c r="E14" s="48"/>
      <c r="F14" s="48"/>
      <c r="G14" s="48"/>
    </row>
    <row r="15" spans="1:7" x14ac:dyDescent="0.2">
      <c r="A15" s="40" t="s">
        <v>373</v>
      </c>
      <c r="B15" s="46"/>
      <c r="C15" s="47">
        <v>660</v>
      </c>
      <c r="D15" s="48">
        <v>400</v>
      </c>
      <c r="E15" s="48">
        <v>1500</v>
      </c>
      <c r="F15" s="48">
        <v>2000</v>
      </c>
      <c r="G15" s="48">
        <v>3000</v>
      </c>
    </row>
    <row r="16" spans="1:7" x14ac:dyDescent="0.2">
      <c r="A16" s="40" t="s">
        <v>374</v>
      </c>
      <c r="B16" s="46"/>
      <c r="C16" s="47">
        <v>300</v>
      </c>
      <c r="D16" s="48">
        <v>100</v>
      </c>
      <c r="E16" s="48">
        <v>1000</v>
      </c>
      <c r="F16" s="48">
        <v>2000</v>
      </c>
      <c r="G16" s="48">
        <v>3000</v>
      </c>
    </row>
    <row r="17" spans="1:7" x14ac:dyDescent="0.2">
      <c r="A17" s="40" t="s">
        <v>215</v>
      </c>
      <c r="B17" s="46"/>
      <c r="C17" s="47">
        <v>1</v>
      </c>
      <c r="D17" s="48">
        <v>0.4</v>
      </c>
      <c r="E17" s="48">
        <v>2.4</v>
      </c>
      <c r="F17" s="48">
        <v>4</v>
      </c>
      <c r="G17" s="48">
        <v>5.5</v>
      </c>
    </row>
    <row r="18" spans="1:7" x14ac:dyDescent="0.2">
      <c r="A18" s="40" t="s">
        <v>217</v>
      </c>
      <c r="B18" s="46"/>
      <c r="C18" s="47">
        <v>30</v>
      </c>
      <c r="D18" s="48">
        <v>10</v>
      </c>
      <c r="E18" s="48">
        <v>80</v>
      </c>
      <c r="F18" s="48">
        <v>130</v>
      </c>
      <c r="G18" s="48">
        <v>180</v>
      </c>
    </row>
    <row r="19" spans="1:7" x14ac:dyDescent="0.2">
      <c r="A19" s="40" t="s">
        <v>375</v>
      </c>
      <c r="B19" s="46"/>
      <c r="C19" s="47">
        <v>7</v>
      </c>
      <c r="D19" s="48">
        <v>3</v>
      </c>
      <c r="E19" s="48">
        <v>20</v>
      </c>
      <c r="F19" s="48">
        <v>35</v>
      </c>
      <c r="G19" s="48">
        <v>50</v>
      </c>
    </row>
    <row r="20" spans="1:7" x14ac:dyDescent="0.2">
      <c r="A20" s="40" t="s">
        <v>344</v>
      </c>
      <c r="B20" s="46"/>
      <c r="C20" s="47">
        <v>56</v>
      </c>
      <c r="D20" s="48">
        <v>30</v>
      </c>
      <c r="E20" s="48">
        <v>120</v>
      </c>
      <c r="F20" s="48">
        <v>165</v>
      </c>
      <c r="G20" s="48">
        <v>220</v>
      </c>
    </row>
    <row r="21" spans="1:7" x14ac:dyDescent="0.2">
      <c r="A21" s="40" t="s">
        <v>218</v>
      </c>
      <c r="B21" s="46">
        <v>650</v>
      </c>
      <c r="C21" s="47">
        <v>500</v>
      </c>
      <c r="D21" s="48">
        <v>270</v>
      </c>
      <c r="E21" s="48">
        <v>800</v>
      </c>
      <c r="F21" s="48">
        <v>1000</v>
      </c>
      <c r="G21" s="48">
        <v>1400</v>
      </c>
    </row>
    <row r="22" spans="1:7" x14ac:dyDescent="0.2">
      <c r="A22" s="40" t="s">
        <v>219</v>
      </c>
      <c r="B22" s="46"/>
      <c r="C22" s="47">
        <v>2</v>
      </c>
      <c r="D22" s="48">
        <v>1</v>
      </c>
      <c r="E22" s="48">
        <v>3</v>
      </c>
      <c r="F22" s="48">
        <v>4</v>
      </c>
      <c r="G22" s="48">
        <v>5</v>
      </c>
    </row>
    <row r="23" spans="1:7" x14ac:dyDescent="0.2">
      <c r="A23" s="40" t="s">
        <v>220</v>
      </c>
      <c r="B23" s="46"/>
      <c r="C23" s="47">
        <v>1.1000000000000001</v>
      </c>
      <c r="D23" s="48">
        <v>0.1</v>
      </c>
      <c r="E23" s="48">
        <v>4</v>
      </c>
      <c r="F23" s="48">
        <v>6</v>
      </c>
      <c r="G23" s="48">
        <v>10</v>
      </c>
    </row>
    <row r="24" spans="1:7" x14ac:dyDescent="0.2">
      <c r="A24" s="40" t="s">
        <v>376</v>
      </c>
      <c r="B24" s="46"/>
      <c r="C24" s="47">
        <v>13</v>
      </c>
      <c r="D24" s="48">
        <v>2</v>
      </c>
      <c r="E24" s="48">
        <v>30</v>
      </c>
      <c r="F24" s="48">
        <v>50</v>
      </c>
      <c r="G24" s="48">
        <v>70</v>
      </c>
    </row>
    <row r="25" spans="1:7" x14ac:dyDescent="0.2">
      <c r="A25" s="40" t="s">
        <v>222</v>
      </c>
      <c r="B25" s="46"/>
      <c r="C25" s="47">
        <v>5</v>
      </c>
      <c r="D25" s="48">
        <v>2</v>
      </c>
      <c r="E25" s="48">
        <v>12</v>
      </c>
      <c r="F25" s="48">
        <v>19</v>
      </c>
      <c r="G25" s="48">
        <v>26</v>
      </c>
    </row>
    <row r="26" spans="1:7" x14ac:dyDescent="0.2">
      <c r="A26" s="40" t="s">
        <v>223</v>
      </c>
      <c r="B26" s="46">
        <v>80</v>
      </c>
      <c r="C26" s="47">
        <v>58</v>
      </c>
      <c r="D26" s="48">
        <v>35</v>
      </c>
      <c r="E26" s="48">
        <v>80</v>
      </c>
      <c r="F26" s="48">
        <v>110</v>
      </c>
      <c r="G26" s="48">
        <v>130</v>
      </c>
    </row>
    <row r="27" spans="1:7" x14ac:dyDescent="0.2">
      <c r="A27" s="40" t="s">
        <v>340</v>
      </c>
      <c r="B27" s="46">
        <v>23</v>
      </c>
      <c r="C27" s="47">
        <v>19</v>
      </c>
      <c r="D27" s="48">
        <v>10</v>
      </c>
      <c r="E27" s="48">
        <v>30</v>
      </c>
      <c r="F27" s="48">
        <v>40</v>
      </c>
      <c r="G27" s="48">
        <v>50</v>
      </c>
    </row>
    <row r="28" spans="1:7" x14ac:dyDescent="0.2">
      <c r="A28" s="40" t="s">
        <v>224</v>
      </c>
      <c r="B28" s="46">
        <v>110</v>
      </c>
      <c r="C28" s="47">
        <v>96</v>
      </c>
      <c r="D28" s="48">
        <v>50</v>
      </c>
      <c r="E28" s="48">
        <v>160</v>
      </c>
      <c r="F28" s="48">
        <v>220</v>
      </c>
      <c r="G28" s="48">
        <v>280</v>
      </c>
    </row>
    <row r="29" spans="1:7" x14ac:dyDescent="0.2">
      <c r="A29" s="40" t="s">
        <v>225</v>
      </c>
      <c r="B29" s="46">
        <v>15</v>
      </c>
      <c r="C29" s="47">
        <v>4.7</v>
      </c>
      <c r="D29" s="48">
        <v>2</v>
      </c>
      <c r="E29" s="48">
        <v>7</v>
      </c>
      <c r="F29" s="48">
        <v>10</v>
      </c>
      <c r="G29" s="48">
        <v>12</v>
      </c>
    </row>
    <row r="30" spans="1:7" x14ac:dyDescent="0.2">
      <c r="A30" s="40" t="s">
        <v>226</v>
      </c>
      <c r="B30" s="46">
        <v>50</v>
      </c>
      <c r="C30" s="47">
        <v>70</v>
      </c>
      <c r="D30" s="48">
        <v>35</v>
      </c>
      <c r="E30" s="48">
        <v>150</v>
      </c>
      <c r="F30" s="48">
        <v>230</v>
      </c>
      <c r="G30" s="48">
        <v>310</v>
      </c>
    </row>
    <row r="31" spans="1:7" x14ac:dyDescent="0.2">
      <c r="A31" s="40" t="s">
        <v>317</v>
      </c>
      <c r="B31" s="46"/>
      <c r="C31" s="47">
        <v>3</v>
      </c>
      <c r="D31" s="48">
        <v>1</v>
      </c>
      <c r="E31" s="48">
        <v>4</v>
      </c>
      <c r="F31" s="48">
        <v>5</v>
      </c>
      <c r="G31" s="48">
        <v>6</v>
      </c>
    </row>
    <row r="32" spans="1:7" x14ac:dyDescent="0.2">
      <c r="A32" s="40" t="s">
        <v>319</v>
      </c>
      <c r="B32" s="46"/>
      <c r="C32" s="47">
        <v>1.9</v>
      </c>
      <c r="D32" s="48">
        <v>1</v>
      </c>
      <c r="E32" s="48">
        <v>2</v>
      </c>
      <c r="F32" s="48">
        <v>3</v>
      </c>
      <c r="G32" s="48">
        <v>4</v>
      </c>
    </row>
    <row r="33" spans="1:7" x14ac:dyDescent="0.2">
      <c r="A33" s="40" t="s">
        <v>314</v>
      </c>
      <c r="B33" s="46">
        <v>1.1000000000000001</v>
      </c>
      <c r="C33" s="47">
        <v>1.2</v>
      </c>
      <c r="D33" s="48">
        <v>1</v>
      </c>
      <c r="E33" s="48">
        <v>1.4</v>
      </c>
      <c r="F33" s="48">
        <v>1.6</v>
      </c>
      <c r="G33" s="48">
        <v>1.8</v>
      </c>
    </row>
    <row r="34" spans="1:7" x14ac:dyDescent="0.2">
      <c r="A34" s="40" t="s">
        <v>228</v>
      </c>
      <c r="B34" s="46"/>
      <c r="C34" s="47">
        <v>16</v>
      </c>
      <c r="D34" s="48">
        <v>9</v>
      </c>
      <c r="E34" s="48">
        <v>25</v>
      </c>
      <c r="F34" s="48">
        <v>35</v>
      </c>
      <c r="G34" s="48">
        <v>45</v>
      </c>
    </row>
    <row r="35" spans="1:7" x14ac:dyDescent="0.2">
      <c r="A35" s="40" t="s">
        <v>315</v>
      </c>
      <c r="B35" s="46">
        <v>4.7</v>
      </c>
      <c r="C35" s="47">
        <v>4.7</v>
      </c>
      <c r="D35" s="48">
        <v>2.5</v>
      </c>
      <c r="E35" s="48">
        <v>6</v>
      </c>
      <c r="F35" s="48">
        <v>7.5</v>
      </c>
      <c r="G35" s="48">
        <v>9</v>
      </c>
    </row>
    <row r="36" spans="1:7" x14ac:dyDescent="0.2">
      <c r="A36" s="40" t="s">
        <v>229</v>
      </c>
      <c r="B36" s="46"/>
      <c r="C36" s="47">
        <v>2.4</v>
      </c>
      <c r="D36" s="48">
        <v>1.2</v>
      </c>
      <c r="E36" s="48">
        <v>3</v>
      </c>
      <c r="F36" s="48">
        <v>4</v>
      </c>
      <c r="G36" s="48">
        <v>5</v>
      </c>
    </row>
    <row r="37" spans="1:7" x14ac:dyDescent="0.2">
      <c r="A37" s="40" t="s">
        <v>230</v>
      </c>
      <c r="B37" s="46">
        <v>5</v>
      </c>
      <c r="C37" s="47">
        <v>4.2</v>
      </c>
      <c r="D37" s="48">
        <v>2.5</v>
      </c>
      <c r="E37" s="48">
        <v>6</v>
      </c>
      <c r="F37" s="48">
        <v>7.5</v>
      </c>
      <c r="G37" s="48">
        <v>9</v>
      </c>
    </row>
    <row r="38" spans="1:7" x14ac:dyDescent="0.2">
      <c r="A38" s="40" t="s">
        <v>377</v>
      </c>
      <c r="B38" s="46"/>
      <c r="C38" s="47">
        <v>0.37</v>
      </c>
      <c r="D38" s="48">
        <v>0.2</v>
      </c>
      <c r="E38" s="48">
        <v>0.6</v>
      </c>
      <c r="F38" s="48">
        <v>0.8</v>
      </c>
      <c r="G38" s="48">
        <v>1.1000000000000001</v>
      </c>
    </row>
    <row r="39" spans="1:7" x14ac:dyDescent="0.2">
      <c r="A39" s="40" t="s">
        <v>318</v>
      </c>
      <c r="B39" s="46"/>
      <c r="C39" s="47">
        <v>0.52</v>
      </c>
      <c r="D39" s="48">
        <v>0.2</v>
      </c>
      <c r="E39" s="48">
        <v>0.6</v>
      </c>
      <c r="F39" s="48">
        <v>0.7</v>
      </c>
      <c r="G39" s="48">
        <v>0.8</v>
      </c>
    </row>
    <row r="40" spans="1:7" x14ac:dyDescent="0.2">
      <c r="A40" s="40" t="s">
        <v>378</v>
      </c>
      <c r="B40" s="46"/>
      <c r="C40" s="47">
        <v>1.6</v>
      </c>
      <c r="D40" s="48"/>
      <c r="E40" s="48"/>
      <c r="F40" s="48"/>
      <c r="G40" s="48"/>
    </row>
    <row r="41" spans="1:7" x14ac:dyDescent="0.2">
      <c r="A41" s="40" t="s">
        <v>231</v>
      </c>
      <c r="B41" s="46"/>
      <c r="C41" s="47">
        <v>0.7</v>
      </c>
      <c r="D41" s="48"/>
      <c r="E41" s="48"/>
      <c r="F41" s="48"/>
      <c r="G41" s="48"/>
    </row>
    <row r="42" spans="1:7" x14ac:dyDescent="0.2">
      <c r="A42" s="40" t="s">
        <v>233</v>
      </c>
      <c r="B42" s="46">
        <v>38</v>
      </c>
      <c r="C42" s="47">
        <v>28</v>
      </c>
      <c r="D42" s="48">
        <v>20</v>
      </c>
      <c r="E42" s="48">
        <v>40</v>
      </c>
      <c r="F42" s="48">
        <v>50</v>
      </c>
      <c r="G42" s="48">
        <v>60</v>
      </c>
    </row>
    <row r="43" spans="1:7" x14ac:dyDescent="0.2">
      <c r="A43" s="40" t="s">
        <v>234</v>
      </c>
      <c r="B43" s="46"/>
      <c r="C43" s="47">
        <v>31</v>
      </c>
      <c r="D43" s="48">
        <v>15</v>
      </c>
      <c r="E43" s="48">
        <v>30</v>
      </c>
      <c r="F43" s="48">
        <v>70</v>
      </c>
      <c r="G43" s="48">
        <v>100</v>
      </c>
    </row>
    <row r="44" spans="1:7" x14ac:dyDescent="0.2">
      <c r="A44" s="40" t="s">
        <v>322</v>
      </c>
      <c r="B44" s="46">
        <v>0.43</v>
      </c>
      <c r="C44" s="47">
        <v>0.4</v>
      </c>
      <c r="D44" s="48">
        <v>0.3</v>
      </c>
      <c r="E44" s="48">
        <v>0.45</v>
      </c>
      <c r="F44" s="48">
        <v>0.5</v>
      </c>
      <c r="G44" s="48">
        <v>0.6</v>
      </c>
    </row>
    <row r="45" spans="1:7" x14ac:dyDescent="0.2">
      <c r="A45" s="40" t="s">
        <v>236</v>
      </c>
      <c r="B45" s="46"/>
      <c r="C45" s="47">
        <v>20</v>
      </c>
      <c r="D45" s="48">
        <v>6</v>
      </c>
      <c r="E45" s="48">
        <v>60</v>
      </c>
      <c r="F45" s="48">
        <v>100</v>
      </c>
      <c r="G45" s="48">
        <v>140</v>
      </c>
    </row>
    <row r="46" spans="1:7" x14ac:dyDescent="0.2">
      <c r="A46" s="40" t="s">
        <v>238</v>
      </c>
      <c r="B46" s="46">
        <v>19</v>
      </c>
      <c r="C46" s="47">
        <v>11</v>
      </c>
      <c r="D46" s="48">
        <v>7</v>
      </c>
      <c r="E46" s="48">
        <v>15</v>
      </c>
      <c r="F46" s="48">
        <v>20</v>
      </c>
      <c r="G46" s="48">
        <v>25</v>
      </c>
    </row>
    <row r="47" spans="1:7" x14ac:dyDescent="0.2">
      <c r="A47" s="40" t="s">
        <v>312</v>
      </c>
      <c r="B47" s="46">
        <v>32</v>
      </c>
      <c r="C47" s="47">
        <v>33</v>
      </c>
      <c r="D47" s="48">
        <v>15</v>
      </c>
      <c r="E47" s="48">
        <v>45</v>
      </c>
      <c r="F47" s="48">
        <v>55</v>
      </c>
      <c r="G47" s="48">
        <v>65</v>
      </c>
    </row>
    <row r="48" spans="1:7" x14ac:dyDescent="0.2">
      <c r="A48" s="40" t="s">
        <v>239</v>
      </c>
      <c r="B48" s="46">
        <v>55</v>
      </c>
      <c r="C48" s="47">
        <v>70</v>
      </c>
      <c r="D48" s="48">
        <v>40</v>
      </c>
      <c r="E48" s="48">
        <v>140</v>
      </c>
      <c r="F48" s="48">
        <v>210</v>
      </c>
      <c r="G48" s="48">
        <v>280</v>
      </c>
    </row>
    <row r="49" spans="1:7" x14ac:dyDescent="0.2">
      <c r="A49" s="40" t="s">
        <v>240</v>
      </c>
      <c r="B49" s="46"/>
      <c r="C49" s="47">
        <v>21</v>
      </c>
      <c r="D49" s="48">
        <v>10</v>
      </c>
      <c r="E49" s="48">
        <v>40</v>
      </c>
      <c r="F49" s="48">
        <v>60</v>
      </c>
      <c r="G49" s="48">
        <v>85</v>
      </c>
    </row>
    <row r="50" spans="1:7" x14ac:dyDescent="0.2">
      <c r="A50" s="40" t="s">
        <v>311</v>
      </c>
      <c r="B50" s="46"/>
      <c r="C50" s="47">
        <v>4.2</v>
      </c>
      <c r="D50" s="48">
        <v>2.5</v>
      </c>
      <c r="E50" s="48">
        <v>6</v>
      </c>
      <c r="F50" s="48">
        <v>8</v>
      </c>
      <c r="G50" s="48">
        <v>10</v>
      </c>
    </row>
    <row r="51" spans="1:7" x14ac:dyDescent="0.2">
      <c r="A51" s="40" t="s">
        <v>241</v>
      </c>
      <c r="B51" s="46">
        <v>160</v>
      </c>
      <c r="C51" s="47">
        <v>74</v>
      </c>
      <c r="D51" s="48">
        <v>40</v>
      </c>
      <c r="E51" s="48">
        <v>120</v>
      </c>
      <c r="F51" s="48">
        <v>170</v>
      </c>
      <c r="G51" s="48">
        <v>200</v>
      </c>
    </row>
    <row r="52" spans="1:7" x14ac:dyDescent="0.2">
      <c r="A52" s="40" t="s">
        <v>242</v>
      </c>
      <c r="B52" s="46"/>
      <c r="C52" s="47">
        <v>0.9</v>
      </c>
      <c r="D52" s="48">
        <v>0.2</v>
      </c>
      <c r="E52" s="48">
        <v>3.5</v>
      </c>
      <c r="F52" s="48">
        <v>6</v>
      </c>
      <c r="G52" s="48">
        <v>9</v>
      </c>
    </row>
    <row r="53" spans="1:7" x14ac:dyDescent="0.2">
      <c r="A53" s="40" t="s">
        <v>243</v>
      </c>
      <c r="B53" s="46"/>
      <c r="C53" s="47">
        <v>5</v>
      </c>
      <c r="D53" s="48">
        <v>2</v>
      </c>
      <c r="E53" s="48">
        <v>11</v>
      </c>
      <c r="F53" s="48">
        <v>17</v>
      </c>
      <c r="G53" s="48">
        <v>23</v>
      </c>
    </row>
    <row r="54" spans="1:7" x14ac:dyDescent="0.2">
      <c r="A54" s="40" t="s">
        <v>244</v>
      </c>
      <c r="B54" s="46">
        <v>16</v>
      </c>
      <c r="C54" s="47">
        <v>12</v>
      </c>
      <c r="D54" s="48">
        <v>7</v>
      </c>
      <c r="E54" s="48">
        <v>20</v>
      </c>
      <c r="F54" s="48">
        <v>25</v>
      </c>
      <c r="G54" s="48">
        <v>30</v>
      </c>
    </row>
    <row r="55" spans="1:7" x14ac:dyDescent="0.2">
      <c r="A55" s="40" t="s">
        <v>245</v>
      </c>
      <c r="B55" s="46"/>
      <c r="C55" s="47">
        <v>8.6999999999999993</v>
      </c>
      <c r="D55" s="48">
        <v>3</v>
      </c>
      <c r="E55" s="48">
        <v>30</v>
      </c>
      <c r="F55" s="48">
        <v>50</v>
      </c>
      <c r="G55" s="48">
        <v>70</v>
      </c>
    </row>
    <row r="56" spans="1:7" x14ac:dyDescent="0.2">
      <c r="A56" s="40" t="s">
        <v>313</v>
      </c>
      <c r="B56" s="46">
        <v>5.6</v>
      </c>
      <c r="C56" s="47">
        <v>5.4</v>
      </c>
      <c r="D56" s="48">
        <v>2.5</v>
      </c>
      <c r="E56" s="48">
        <v>7</v>
      </c>
      <c r="F56" s="48">
        <v>8.5</v>
      </c>
      <c r="G56" s="48">
        <v>10</v>
      </c>
    </row>
    <row r="57" spans="1:7" x14ac:dyDescent="0.2">
      <c r="A57" s="40" t="s">
        <v>246</v>
      </c>
      <c r="B57" s="46"/>
      <c r="C57" s="47">
        <v>3.9</v>
      </c>
      <c r="D57" s="48">
        <v>2</v>
      </c>
      <c r="E57" s="48">
        <v>10</v>
      </c>
      <c r="F57" s="48">
        <v>15</v>
      </c>
      <c r="G57" s="48">
        <v>20</v>
      </c>
    </row>
    <row r="58" spans="1:7" x14ac:dyDescent="0.2">
      <c r="A58" s="40" t="s">
        <v>247</v>
      </c>
      <c r="B58" s="46">
        <v>200</v>
      </c>
      <c r="C58" s="47">
        <v>190</v>
      </c>
      <c r="D58" s="48">
        <v>100</v>
      </c>
      <c r="E58" s="48">
        <v>300</v>
      </c>
      <c r="F58" s="48">
        <v>400</v>
      </c>
      <c r="G58" s="48">
        <v>500</v>
      </c>
    </row>
    <row r="59" spans="1:7" x14ac:dyDescent="0.2">
      <c r="A59" s="40" t="s">
        <v>339</v>
      </c>
      <c r="B59" s="46"/>
      <c r="C59" s="47">
        <v>0.7</v>
      </c>
      <c r="D59" s="48">
        <v>0.5</v>
      </c>
      <c r="E59" s="48">
        <v>1</v>
      </c>
      <c r="F59" s="48">
        <v>1.3</v>
      </c>
      <c r="G59" s="48">
        <v>1.6</v>
      </c>
    </row>
    <row r="60" spans="1:7" x14ac:dyDescent="0.2">
      <c r="A60" s="40" t="s">
        <v>316</v>
      </c>
      <c r="B60" s="46">
        <v>0.77</v>
      </c>
      <c r="C60" s="47">
        <v>0.75</v>
      </c>
      <c r="D60" s="48">
        <v>0.5</v>
      </c>
      <c r="E60" s="48">
        <v>0.9</v>
      </c>
      <c r="F60" s="48">
        <v>1.1000000000000001</v>
      </c>
      <c r="G60" s="48">
        <v>1.3</v>
      </c>
    </row>
    <row r="61" spans="1:7" x14ac:dyDescent="0.2">
      <c r="A61" s="40" t="s">
        <v>248</v>
      </c>
      <c r="B61" s="46"/>
      <c r="C61" s="47">
        <v>2</v>
      </c>
      <c r="D61" s="48">
        <v>1.3</v>
      </c>
      <c r="E61" s="48">
        <v>3</v>
      </c>
      <c r="F61" s="48">
        <v>4</v>
      </c>
      <c r="G61" s="48">
        <v>5</v>
      </c>
    </row>
    <row r="62" spans="1:7" x14ac:dyDescent="0.2">
      <c r="A62" s="40" t="s">
        <v>249</v>
      </c>
      <c r="B62" s="46">
        <v>14.6</v>
      </c>
      <c r="C62" s="47">
        <v>7</v>
      </c>
      <c r="D62" s="48">
        <v>4</v>
      </c>
      <c r="E62" s="48">
        <v>11</v>
      </c>
      <c r="F62" s="48">
        <v>15</v>
      </c>
      <c r="G62" s="48">
        <v>19</v>
      </c>
    </row>
    <row r="63" spans="1:7" x14ac:dyDescent="0.2">
      <c r="A63" s="40" t="s">
        <v>251</v>
      </c>
      <c r="B63" s="46"/>
      <c r="C63" s="47">
        <v>2</v>
      </c>
      <c r="D63" s="48">
        <v>0.5</v>
      </c>
      <c r="E63" s="48">
        <v>10</v>
      </c>
      <c r="F63" s="48">
        <v>15</v>
      </c>
      <c r="G63" s="48">
        <v>25</v>
      </c>
    </row>
    <row r="64" spans="1:7" x14ac:dyDescent="0.2">
      <c r="A64" s="40" t="s">
        <v>320</v>
      </c>
      <c r="B64" s="46">
        <v>0.44</v>
      </c>
      <c r="C64" s="47">
        <v>0.4</v>
      </c>
      <c r="D64" s="48">
        <v>0.3</v>
      </c>
      <c r="E64" s="48">
        <v>0.55000000000000004</v>
      </c>
      <c r="F64" s="48">
        <v>0.65</v>
      </c>
      <c r="G64" s="48">
        <v>0.8</v>
      </c>
    </row>
    <row r="65" spans="1:7" x14ac:dyDescent="0.2">
      <c r="A65" s="40" t="s">
        <v>252</v>
      </c>
      <c r="B65" s="46">
        <v>3.1</v>
      </c>
      <c r="C65" s="47">
        <v>8.5</v>
      </c>
      <c r="D65" s="48">
        <v>4</v>
      </c>
      <c r="E65" s="48">
        <v>25</v>
      </c>
      <c r="F65" s="48">
        <v>40</v>
      </c>
      <c r="G65" s="48">
        <v>55</v>
      </c>
    </row>
    <row r="66" spans="1:7" x14ac:dyDescent="0.2">
      <c r="A66" s="40" t="s">
        <v>253</v>
      </c>
      <c r="B66" s="46">
        <v>150</v>
      </c>
      <c r="C66" s="47">
        <v>205</v>
      </c>
      <c r="D66" s="48">
        <v>100</v>
      </c>
      <c r="E66" s="48">
        <v>400</v>
      </c>
      <c r="F66" s="48">
        <v>600</v>
      </c>
      <c r="G66" s="48">
        <v>800</v>
      </c>
    </row>
    <row r="67" spans="1:7" x14ac:dyDescent="0.2">
      <c r="A67" s="40" t="s">
        <v>345</v>
      </c>
      <c r="B67" s="46"/>
      <c r="C67" s="47">
        <v>2.9</v>
      </c>
      <c r="D67" s="48">
        <v>1</v>
      </c>
      <c r="E67" s="48">
        <v>15</v>
      </c>
      <c r="F67" s="48">
        <v>25</v>
      </c>
      <c r="G67" s="48">
        <v>35</v>
      </c>
    </row>
    <row r="68" spans="1:7" x14ac:dyDescent="0.2">
      <c r="A68" s="40" t="s">
        <v>254</v>
      </c>
      <c r="B68" s="46">
        <v>27</v>
      </c>
      <c r="C68" s="47">
        <v>26</v>
      </c>
      <c r="D68" s="48">
        <v>15</v>
      </c>
      <c r="E68" s="48">
        <v>40</v>
      </c>
      <c r="F68" s="48">
        <v>50</v>
      </c>
      <c r="G68" s="48">
        <v>65</v>
      </c>
    </row>
    <row r="69" spans="1:7" x14ac:dyDescent="0.2">
      <c r="A69" s="40" t="s">
        <v>321</v>
      </c>
      <c r="B69" s="46">
        <v>2.8</v>
      </c>
      <c r="C69" s="47">
        <v>2.8</v>
      </c>
      <c r="D69" s="48">
        <v>2</v>
      </c>
      <c r="E69" s="48">
        <v>3.5</v>
      </c>
      <c r="F69" s="48">
        <v>4</v>
      </c>
      <c r="G69" s="48">
        <v>5</v>
      </c>
    </row>
    <row r="70" spans="1:7" x14ac:dyDescent="0.2">
      <c r="A70" s="40" t="s">
        <v>255</v>
      </c>
      <c r="B70" s="46">
        <v>85</v>
      </c>
      <c r="C70" s="47">
        <v>130</v>
      </c>
      <c r="D70" s="48">
        <v>60</v>
      </c>
      <c r="E70" s="48">
        <v>300</v>
      </c>
      <c r="F70" s="48">
        <v>470</v>
      </c>
      <c r="G70" s="48">
        <v>640</v>
      </c>
    </row>
    <row r="71" spans="1:7" x14ac:dyDescent="0.2">
      <c r="A71" s="40" t="s">
        <v>256</v>
      </c>
      <c r="B71" s="46">
        <v>210</v>
      </c>
      <c r="C71" s="47">
        <v>120</v>
      </c>
      <c r="D71" s="48">
        <v>60</v>
      </c>
      <c r="E71" s="48">
        <v>190</v>
      </c>
      <c r="F71" s="48">
        <v>260</v>
      </c>
      <c r="G71" s="48">
        <v>330</v>
      </c>
    </row>
  </sheetData>
  <autoFilter ref="A1:G71" xr:uid="{00000000-0009-0000-0000-000000000000}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&amp;LLounejeva et al., 2023&amp;C&amp;16&amp;A&amp;R&amp;P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RB2 &amp; HO3 bulk</vt:lpstr>
      <vt:lpstr>Content</vt:lpstr>
      <vt:lpstr>RB2 &amp; HO3 geochem (raw data)</vt:lpstr>
      <vt:lpstr>RB2 EFs</vt:lpstr>
      <vt:lpstr>RB2 redox&amp;paleo</vt:lpstr>
      <vt:lpstr>H3-REE</vt:lpstr>
      <vt:lpstr>H3_paleo</vt:lpstr>
      <vt:lpstr>H3_TC TS d34S</vt:lpstr>
      <vt:lpstr>ABS &amp; PAAS values</vt:lpstr>
      <vt:lpstr>Sheet1</vt:lpstr>
      <vt:lpstr>'RB2 redox&amp;paleo'!Depth__m</vt:lpstr>
      <vt:lpstr>'H3_TC TS d34S'!Print_Area</vt:lpstr>
      <vt:lpstr>'H3-REE'!Print_Area</vt:lpstr>
      <vt:lpstr>'RB2 EFs'!Print_Area</vt:lpstr>
      <vt:lpstr>'RB2 redox&amp;paleo'!Print_Area</vt:lpstr>
      <vt:lpstr>'H3-REE'!Print_Titles</vt:lpstr>
      <vt:lpstr>'RB2 EFs'!Print_Titles</vt:lpstr>
      <vt:lpstr>'RB2 redox&amp;paleo'!Print_Titles</vt:lpstr>
    </vt:vector>
  </TitlesOfParts>
  <Manager/>
  <Company>Univerity of Tasmania</Company>
  <LinksUpToDate>false</LinksUpToDate>
  <SharedDoc>false</SharedDoc>
  <HyperlinkBase>https://doi.org/10.1080/08120099.2023.2200476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data 2: Bulk geochemistry</dc:title>
  <dc:subject>Lounejeva et al. (2023). AJES, 70(5)</dc:subject>
  <dc:creator>Elena Lounejeva Baturina</dc:creator>
  <cp:keywords/>
  <dc:description/>
  <cp:lastModifiedBy>Anita Andrew</cp:lastModifiedBy>
  <cp:lastPrinted>2023-02-10T08:23:14Z</cp:lastPrinted>
  <dcterms:created xsi:type="dcterms:W3CDTF">2022-11-07T03:57:57Z</dcterms:created>
  <dcterms:modified xsi:type="dcterms:W3CDTF">2023-04-17T20:41:07Z</dcterms:modified>
  <cp:category/>
</cp:coreProperties>
</file>